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635" windowHeight="7875" activeTab="1"/>
  </bookViews>
  <sheets>
    <sheet name="大会組合せ" sheetId="1" r:id="rId1"/>
    <sheet name="競技記録表" sheetId="2" r:id="rId2"/>
    <sheet name="参加者名簿" sheetId="3" r:id="rId3"/>
    <sheet name="Sheet1" sheetId="4" r:id="rId4"/>
  </sheets>
  <definedNames>
    <definedName name="_xlnm.Print_Area" localSheetId="0">'大会組合せ'!$A$1:$L$19</definedName>
  </definedNames>
  <calcPr fullCalcOnLoad="1"/>
</workbook>
</file>

<file path=xl/sharedStrings.xml><?xml version="1.0" encoding="utf-8"?>
<sst xmlns="http://schemas.openxmlformats.org/spreadsheetml/2006/main" count="811" uniqueCount="102">
  <si>
    <t>得点</t>
  </si>
  <si>
    <t>失点</t>
  </si>
  <si>
    <t>順位</t>
  </si>
  <si>
    <t>鳥　取</t>
  </si>
  <si>
    <t>岡　山</t>
  </si>
  <si>
    <t>広　島</t>
  </si>
  <si>
    <t>山　口</t>
  </si>
  <si>
    <t>島　根</t>
  </si>
  <si>
    <t>－</t>
  </si>
  <si>
    <t>競　技　記　録</t>
  </si>
  <si>
    <t>【成年男子】</t>
  </si>
  <si>
    <t>Ａｖｅ</t>
  </si>
  <si>
    <t>－</t>
  </si>
  <si>
    <t>勝　敗</t>
  </si>
  <si>
    <t>１．競技規則</t>
  </si>
  <si>
    <t>２．試合方法</t>
  </si>
  <si>
    <t>各種別ともリーグ方式とする。</t>
  </si>
  <si>
    <t>３．順位決定方法</t>
  </si>
  <si>
    <t>①勝率により決定する。</t>
  </si>
  <si>
    <t>②２チームが同じ勝率の場合は、当該チーム間の勝者を上位とする。</t>
  </si>
  <si>
    <t>③３チーム以上が同じ勝率の場合は、当該チーム間のゴールアベレージにより順位を決定する。</t>
  </si>
  <si>
    <t>④上記②③で順位が決定しない場合は、全試合のゴールアベレージにより順位を決定する。</t>
  </si>
  <si>
    <t>【　ゴールアベレージ　＝　得点÷失点　　⇒　　値の大なるチームを上位とする　】</t>
  </si>
  <si>
    <t>４．前の試合が遅延した場合</t>
  </si>
  <si>
    <t>　前試合終了１０分後に試合開始する。</t>
  </si>
  <si>
    <t>５．ベンチとユニフォーム</t>
  </si>
  <si>
    <t>６．ベンチ入りの人数</t>
  </si>
  <si>
    <t>8月</t>
  </si>
  <si>
    <t>代表者会議</t>
  </si>
  <si>
    <t>16:30～</t>
  </si>
  <si>
    <t>競技･中国表彰</t>
  </si>
  <si>
    <t xml:space="preserve"> 9:30～</t>
  </si>
  <si>
    <t>競技</t>
  </si>
  <si>
    <t xml:space="preserve"> 9:30～</t>
  </si>
  <si>
    <t>№</t>
  </si>
  <si>
    <t>コート</t>
  </si>
  <si>
    <t>Ａコート</t>
  </si>
  <si>
    <t>Ｂコート</t>
  </si>
  <si>
    <t>Ｃコート</t>
  </si>
  <si>
    <r>
      <t xml:space="preserve"> 時刻</t>
    </r>
    <r>
      <rPr>
        <sz val="10"/>
        <rFont val="ＭＳ ゴシック"/>
        <family val="3"/>
      </rPr>
      <t>　</t>
    </r>
    <r>
      <rPr>
        <vertAlign val="superscript"/>
        <sz val="10"/>
        <rFont val="ＭＳ ゴシック"/>
        <family val="3"/>
      </rPr>
      <t>種別</t>
    </r>
  </si>
  <si>
    <t>成年男子</t>
  </si>
  <si>
    <t>少年女子</t>
  </si>
  <si>
    <t>－</t>
  </si>
  <si>
    <t>－</t>
  </si>
  <si>
    <t>競　技　上　の　注　意</t>
  </si>
  <si>
    <t>組合せ表の左側チームがオフィシャル席に向かって右側のベンチ、淡色のユニフォームとする。</t>
  </si>
  <si>
    <t>現在確認中のため、確定したいない。</t>
  </si>
  <si>
    <t>ベンチ入りの人数は？</t>
  </si>
  <si>
    <t>トレーナーの扱いは？</t>
  </si>
  <si>
    <r>
      <t>参加監督・選手一覧表　</t>
    </r>
    <r>
      <rPr>
        <sz val="12"/>
        <rFont val="HG創英角ｺﾞｼｯｸUB"/>
        <family val="3"/>
      </rPr>
      <t>（○印は主将）</t>
    </r>
  </si>
  <si>
    <t>【成年男子】</t>
  </si>
  <si>
    <t>鳥　取　県</t>
  </si>
  <si>
    <t>岡　山　県</t>
  </si>
  <si>
    <t>監督</t>
  </si>
  <si>
    <t>Ｎｏ</t>
  </si>
  <si>
    <t>氏　　名</t>
  </si>
  <si>
    <t>身長</t>
  </si>
  <si>
    <t>勤務先・学校</t>
  </si>
  <si>
    <t>Ｎｏ</t>
  </si>
  <si>
    <t>④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</si>
  <si>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</si>
  <si>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</si>
  <si>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</si>
  <si>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</si>
  <si>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</si>
  <si>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</si>
  <si>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</si>
  <si>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</si>
  <si>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</si>
  <si>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</si>
  <si>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</si>
  <si>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広　島　県</t>
  </si>
  <si>
    <t>山　口　県</t>
  </si>
  <si>
    <t>島　根　県</t>
  </si>
  <si>
    <t>【少年女子】</t>
  </si>
  <si>
    <t>【成年女子】</t>
  </si>
  <si>
    <t>山口</t>
  </si>
  <si>
    <t>鳥取</t>
  </si>
  <si>
    <t>島根</t>
  </si>
  <si>
    <t>岡山</t>
  </si>
  <si>
    <t>広島</t>
  </si>
  <si>
    <t>中　国　表　彰　式</t>
  </si>
  <si>
    <t>成年女子</t>
  </si>
  <si>
    <t>2010年度日本バスケットボール競技規則による。</t>
  </si>
  <si>
    <t>27日</t>
  </si>
  <si>
    <t>28日</t>
  </si>
  <si>
    <t>29日</t>
  </si>
  <si>
    <t>コカ・コーラウエストスポーツパーク鳥取県民体育館</t>
  </si>
  <si>
    <t>　 TEL（0857）28-7221</t>
  </si>
  <si>
    <t>　 FAX（0857）28-1399</t>
  </si>
  <si>
    <t>コカ・コーラウエストスポーツパーク鳥取県民体育館メインアリーナ</t>
  </si>
  <si>
    <t>8月
28日
(土)</t>
  </si>
  <si>
    <t>8月
29日
（日）</t>
  </si>
  <si>
    <t>第65回　国民体育大会中国ブロック予選大会組合せ</t>
  </si>
  <si>
    <t>○</t>
  </si>
  <si>
    <t>×</t>
  </si>
  <si>
    <t>×</t>
  </si>
  <si>
    <t>【成年女子】</t>
  </si>
  <si>
    <t>【少年女子】</t>
  </si>
  <si>
    <t>Ａｖｅ</t>
  </si>
  <si>
    <t>○</t>
  </si>
  <si>
    <t>×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</si>
</sst>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00_ "/>
    <numFmt numFmtId="182" formatCode="0.00000000000_ "/>
    <numFmt numFmtId="183" formatCode="0.000000000000_ "/>
    <numFmt numFmtId="184" formatCode="0.000000000_ 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35">
    <font>
      <sz val="11"/>
      <name val="ＭＳ 明朝"/>
      <family val="1"/>
    </font>
    <font>
      <sz val="6"/>
      <name val="ＭＳ 明朝"/>
      <family val="1"/>
    </font>
    <font>
      <b/>
      <sz val="1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vertAlign val="superscript"/>
      <sz val="10"/>
      <name val="ＭＳ ゴシック"/>
      <family val="3"/>
    </font>
    <font>
      <vertAlign val="subscript"/>
      <sz val="10"/>
      <name val="ＭＳ ゴシック"/>
      <family val="3"/>
    </font>
    <font>
      <b/>
      <sz val="11"/>
      <name val="ＭＳ ゴシック"/>
      <family val="3"/>
    </font>
    <font>
      <sz val="12"/>
      <name val="HG創英角ｺﾞｼｯｸUB"/>
      <family val="3"/>
    </font>
    <font>
      <sz val="16"/>
      <name val="HG創英角ｺﾞｼｯｸUB"/>
      <family val="3"/>
    </font>
    <font>
      <sz val="11"/>
      <name val="HG創英角ｺﾞｼｯｸUB"/>
      <family val="3"/>
    </font>
    <font>
      <sz val="14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vertical="center"/>
      <protection/>
    </xf>
    <xf numFmtId="20" fontId="3" fillId="0" borderId="13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2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20" fontId="3" fillId="0" borderId="22" xfId="61" applyNumberFormat="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20" fontId="3" fillId="0" borderId="24" xfId="61" applyNumberFormat="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20" fontId="3" fillId="0" borderId="29" xfId="61" applyNumberFormat="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20" fontId="3" fillId="0" borderId="33" xfId="61" applyNumberFormat="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8" xfId="61" applyFont="1" applyBorder="1" applyAlignment="1">
      <alignment horizontal="center" vertical="center"/>
      <protection/>
    </xf>
    <xf numFmtId="0" fontId="3" fillId="0" borderId="39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1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43" xfId="61" applyFont="1" applyBorder="1" applyAlignment="1">
      <alignment horizontal="center"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3" fillId="0" borderId="45" xfId="61" applyFont="1" applyBorder="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3" fillId="0" borderId="46" xfId="61" applyFont="1" applyBorder="1" applyAlignment="1">
      <alignment horizontal="left" vertical="center"/>
      <protection/>
    </xf>
    <xf numFmtId="0" fontId="3" fillId="0" borderId="47" xfId="61" applyFont="1" applyBorder="1" applyAlignment="1">
      <alignment horizontal="left" vertical="center"/>
      <protection/>
    </xf>
    <xf numFmtId="0" fontId="3" fillId="0" borderId="48" xfId="61" applyFont="1" applyBorder="1" applyAlignment="1">
      <alignment horizontal="left" vertical="center"/>
      <protection/>
    </xf>
    <xf numFmtId="0" fontId="3" fillId="0" borderId="49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50" xfId="61" applyFont="1" applyBorder="1" applyAlignment="1">
      <alignment horizontal="left" vertical="center"/>
      <protection/>
    </xf>
    <xf numFmtId="0" fontId="3" fillId="0" borderId="51" xfId="61" applyFont="1" applyBorder="1" applyAlignment="1">
      <alignment horizontal="left" vertical="center"/>
      <protection/>
    </xf>
    <xf numFmtId="0" fontId="3" fillId="0" borderId="52" xfId="61" applyFont="1" applyBorder="1" applyAlignment="1">
      <alignment horizontal="left" vertical="center"/>
      <protection/>
    </xf>
    <xf numFmtId="0" fontId="3" fillId="0" borderId="53" xfId="61" applyFont="1" applyBorder="1" applyAlignment="1">
      <alignment horizontal="left" vertical="center"/>
      <protection/>
    </xf>
    <xf numFmtId="0" fontId="13" fillId="0" borderId="0" xfId="62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14" fillId="0" borderId="54" xfId="62" applyFont="1" applyBorder="1" applyAlignment="1">
      <alignment horizontal="center" vertical="center"/>
      <protection/>
    </xf>
    <xf numFmtId="0" fontId="14" fillId="0" borderId="55" xfId="62" applyFont="1" applyBorder="1" applyAlignment="1">
      <alignment horizontal="center" vertical="center"/>
      <protection/>
    </xf>
    <xf numFmtId="0" fontId="14" fillId="0" borderId="56" xfId="62" applyFont="1" applyBorder="1" applyAlignment="1">
      <alignment horizontal="center" vertical="center"/>
      <protection/>
    </xf>
    <xf numFmtId="49" fontId="14" fillId="0" borderId="57" xfId="62" applyNumberFormat="1" applyFont="1" applyBorder="1" applyAlignment="1">
      <alignment horizontal="center" vertical="center"/>
      <protection/>
    </xf>
    <xf numFmtId="0" fontId="14" fillId="0" borderId="58" xfId="62" applyFont="1" applyBorder="1" applyAlignment="1">
      <alignment horizontal="center" vertical="center"/>
      <protection/>
    </xf>
    <xf numFmtId="0" fontId="14" fillId="0" borderId="59" xfId="62" applyFont="1" applyBorder="1" applyAlignment="1">
      <alignment horizontal="left" vertical="center"/>
      <protection/>
    </xf>
    <xf numFmtId="49" fontId="14" fillId="0" borderId="60" xfId="62" applyNumberFormat="1" applyFont="1" applyBorder="1" applyAlignment="1">
      <alignment horizontal="center" vertical="center"/>
      <protection/>
    </xf>
    <xf numFmtId="0" fontId="14" fillId="0" borderId="61" xfId="62" applyFont="1" applyBorder="1" applyAlignment="1">
      <alignment horizontal="center" vertical="center"/>
      <protection/>
    </xf>
    <xf numFmtId="0" fontId="14" fillId="0" borderId="62" xfId="62" applyFont="1" applyBorder="1" applyAlignment="1">
      <alignment horizontal="left" vertical="center"/>
      <protection/>
    </xf>
    <xf numFmtId="49" fontId="14" fillId="0" borderId="63" xfId="62" applyNumberFormat="1" applyFont="1" applyBorder="1" applyAlignment="1">
      <alignment horizontal="center" vertical="center"/>
      <protection/>
    </xf>
    <xf numFmtId="0" fontId="14" fillId="0" borderId="64" xfId="62" applyFont="1" applyBorder="1" applyAlignment="1">
      <alignment horizontal="center" vertical="center"/>
      <protection/>
    </xf>
    <xf numFmtId="0" fontId="14" fillId="0" borderId="65" xfId="62" applyFont="1" applyBorder="1" applyAlignment="1">
      <alignment horizontal="left" vertical="center"/>
      <protection/>
    </xf>
    <xf numFmtId="49" fontId="14" fillId="0" borderId="0" xfId="62" applyNumberFormat="1" applyFont="1" applyBorder="1" applyAlignment="1">
      <alignment horizontal="center" vertical="center"/>
      <protection/>
    </xf>
    <xf numFmtId="0" fontId="14" fillId="0" borderId="0" xfId="62" applyFont="1" applyBorder="1" applyAlignment="1">
      <alignment horizontal="center" vertical="center"/>
      <protection/>
    </xf>
    <xf numFmtId="0" fontId="14" fillId="0" borderId="0" xfId="62" applyFont="1" applyBorder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66" xfId="0" applyFont="1" applyBorder="1" applyAlignment="1">
      <alignment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23" borderId="69" xfId="0" applyFont="1" applyFill="1" applyBorder="1" applyAlignment="1">
      <alignment vertical="center" shrinkToFit="1"/>
    </xf>
    <xf numFmtId="0" fontId="8" fillId="23" borderId="70" xfId="0" applyFont="1" applyFill="1" applyBorder="1" applyAlignment="1">
      <alignment vertical="center" shrinkToFit="1"/>
    </xf>
    <xf numFmtId="0" fontId="8" fillId="23" borderId="71" xfId="0" applyFont="1" applyFill="1" applyBorder="1" applyAlignment="1">
      <alignment vertical="center" shrinkToFit="1"/>
    </xf>
    <xf numFmtId="0" fontId="8" fillId="23" borderId="72" xfId="0" applyFont="1" applyFill="1" applyBorder="1" applyAlignment="1">
      <alignment vertical="center" shrinkToFit="1"/>
    </xf>
    <xf numFmtId="0" fontId="8" fillId="23" borderId="0" xfId="0" applyFont="1" applyFill="1" applyBorder="1" applyAlignment="1">
      <alignment vertical="center" shrinkToFit="1"/>
    </xf>
    <xf numFmtId="0" fontId="8" fillId="23" borderId="73" xfId="0" applyFont="1" applyFill="1" applyBorder="1" applyAlignment="1">
      <alignment vertical="center" shrinkToFit="1"/>
    </xf>
    <xf numFmtId="0" fontId="8" fillId="0" borderId="7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23" borderId="74" xfId="0" applyFont="1" applyFill="1" applyBorder="1" applyAlignment="1">
      <alignment vertical="center" shrinkToFit="1"/>
    </xf>
    <xf numFmtId="0" fontId="8" fillId="23" borderId="75" xfId="0" applyFont="1" applyFill="1" applyBorder="1" applyAlignment="1">
      <alignment vertical="center" shrinkToFit="1"/>
    </xf>
    <xf numFmtId="0" fontId="8" fillId="23" borderId="76" xfId="0" applyFont="1" applyFill="1" applyBorder="1" applyAlignment="1">
      <alignment vertical="center" shrinkToFit="1"/>
    </xf>
    <xf numFmtId="0" fontId="8" fillId="0" borderId="75" xfId="0" applyFont="1" applyFill="1" applyBorder="1" applyAlignment="1">
      <alignment vertical="center" shrinkToFit="1"/>
    </xf>
    <xf numFmtId="0" fontId="8" fillId="0" borderId="75" xfId="0" applyFont="1" applyBorder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3" fillId="0" borderId="77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56" fontId="3" fillId="0" borderId="82" xfId="61" applyNumberFormat="1" applyFont="1" applyBorder="1" applyAlignment="1">
      <alignment horizontal="center" vertical="center"/>
      <protection/>
    </xf>
    <xf numFmtId="56" fontId="3" fillId="0" borderId="83" xfId="61" applyNumberFormat="1" applyFont="1" applyBorder="1" applyAlignment="1">
      <alignment horizontal="center" vertical="center"/>
      <protection/>
    </xf>
    <xf numFmtId="0" fontId="3" fillId="0" borderId="67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 wrapText="1"/>
      <protection/>
    </xf>
    <xf numFmtId="0" fontId="4" fillId="0" borderId="86" xfId="61" applyBorder="1" applyAlignment="1">
      <alignment horizontal="center" vertical="center"/>
      <protection/>
    </xf>
    <xf numFmtId="0" fontId="4" fillId="0" borderId="87" xfId="6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66" xfId="61" applyFont="1" applyBorder="1" applyAlignment="1">
      <alignment horizontal="center" vertical="center"/>
      <protection/>
    </xf>
    <xf numFmtId="0" fontId="3" fillId="0" borderId="91" xfId="61" applyFont="1" applyBorder="1" applyAlignment="1">
      <alignment horizontal="center" vertical="center"/>
      <protection/>
    </xf>
    <xf numFmtId="0" fontId="3" fillId="0" borderId="68" xfId="61" applyFont="1" applyBorder="1" applyAlignment="1">
      <alignment horizontal="center" vertical="center"/>
      <protection/>
    </xf>
    <xf numFmtId="0" fontId="8" fillId="0" borderId="9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190" fontId="8" fillId="0" borderId="92" xfId="0" applyNumberFormat="1" applyFont="1" applyBorder="1" applyAlignment="1">
      <alignment horizontal="center" vertical="center" shrinkToFit="1"/>
    </xf>
    <xf numFmtId="190" fontId="8" fillId="0" borderId="13" xfId="0" applyNumberFormat="1" applyFont="1" applyBorder="1" applyAlignment="1">
      <alignment horizontal="center" vertical="center" shrinkToFit="1"/>
    </xf>
    <xf numFmtId="190" fontId="8" fillId="0" borderId="83" xfId="0" applyNumberFormat="1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shrinkToFit="1"/>
    </xf>
    <xf numFmtId="0" fontId="8" fillId="0" borderId="72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0" fontId="8" fillId="0" borderId="68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4" fillId="0" borderId="93" xfId="62" applyFont="1" applyBorder="1" applyAlignment="1">
      <alignment horizontal="center" vertical="center"/>
      <protection/>
    </xf>
    <xf numFmtId="0" fontId="14" fillId="0" borderId="68" xfId="62" applyFont="1" applyBorder="1" applyAlignment="1">
      <alignment horizontal="center" vertical="center"/>
      <protection/>
    </xf>
    <xf numFmtId="0" fontId="15" fillId="0" borderId="54" xfId="62" applyFont="1" applyBorder="1" applyAlignment="1">
      <alignment horizontal="center" vertical="center"/>
      <protection/>
    </xf>
    <xf numFmtId="0" fontId="15" fillId="0" borderId="55" xfId="62" applyFont="1" applyBorder="1" applyAlignment="1">
      <alignment horizontal="center" vertical="center"/>
      <protection/>
    </xf>
    <xf numFmtId="0" fontId="15" fillId="0" borderId="5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バスケットボール (2)" xfId="61"/>
    <cellStyle name="標準_バスケットボール (4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view="pageBreakPreview" zoomScaleSheetLayoutView="100" zoomScalePageLayoutView="0" workbookViewId="0" topLeftCell="A1">
      <selection activeCell="J1" sqref="J1"/>
    </sheetView>
  </sheetViews>
  <sheetFormatPr defaultColWidth="8.796875" defaultRowHeight="14.25"/>
  <cols>
    <col min="1" max="1" width="6.8984375" style="4" customWidth="1"/>
    <col min="2" max="2" width="4.3984375" style="4" customWidth="1"/>
    <col min="3" max="4" width="8.09765625" style="4" customWidth="1"/>
    <col min="5" max="5" width="6.19921875" style="4" customWidth="1"/>
    <col min="6" max="7" width="8.09765625" style="5" customWidth="1"/>
    <col min="8" max="8" width="6.19921875" style="4" customWidth="1"/>
    <col min="9" max="10" width="8.09765625" style="4" customWidth="1"/>
    <col min="11" max="11" width="6.19921875" style="4" customWidth="1"/>
    <col min="12" max="12" width="8.09765625" style="4" customWidth="1"/>
    <col min="13" max="16384" width="9" style="4" customWidth="1"/>
  </cols>
  <sheetData>
    <row r="1" spans="1:8" ht="18.75" customHeight="1">
      <c r="A1" s="1" t="s">
        <v>93</v>
      </c>
      <c r="B1" s="2"/>
      <c r="C1" s="2"/>
      <c r="D1" s="3"/>
      <c r="E1" s="3"/>
      <c r="F1" s="2"/>
      <c r="G1" s="3"/>
      <c r="H1" s="2"/>
    </row>
    <row r="2" spans="2:11" ht="18.75" customHeight="1">
      <c r="B2" s="5"/>
      <c r="C2" s="5"/>
      <c r="D2" s="5"/>
      <c r="E2" s="5"/>
      <c r="H2" s="5"/>
      <c r="I2" s="5"/>
      <c r="J2" s="5"/>
      <c r="K2" s="5"/>
    </row>
    <row r="3" spans="1:10" ht="18.75" customHeight="1">
      <c r="A3" s="4" t="s">
        <v>27</v>
      </c>
      <c r="B3" s="4" t="s">
        <v>84</v>
      </c>
      <c r="C3" s="5" t="s">
        <v>28</v>
      </c>
      <c r="D3" s="5"/>
      <c r="E3" s="6" t="s">
        <v>29</v>
      </c>
      <c r="G3" s="74" t="s">
        <v>87</v>
      </c>
      <c r="I3" s="5"/>
      <c r="J3" s="5"/>
    </row>
    <row r="4" spans="1:9" ht="18.75" customHeight="1">
      <c r="A4" s="5"/>
      <c r="B4" s="4" t="s">
        <v>85</v>
      </c>
      <c r="C4" s="5" t="s">
        <v>30</v>
      </c>
      <c r="D4" s="5"/>
      <c r="E4" s="6" t="s">
        <v>31</v>
      </c>
      <c r="G4" s="5" t="s">
        <v>88</v>
      </c>
      <c r="I4" s="5"/>
    </row>
    <row r="5" spans="1:9" ht="18.75" customHeight="1" thickBot="1">
      <c r="A5" s="5"/>
      <c r="B5" s="4" t="s">
        <v>86</v>
      </c>
      <c r="C5" s="5" t="s">
        <v>32</v>
      </c>
      <c r="D5" s="5"/>
      <c r="E5" s="6" t="s">
        <v>33</v>
      </c>
      <c r="G5" s="5" t="s">
        <v>89</v>
      </c>
      <c r="I5" s="5"/>
    </row>
    <row r="6" spans="1:12" ht="18.75" customHeight="1">
      <c r="A6" s="121"/>
      <c r="B6" s="107" t="s">
        <v>34</v>
      </c>
      <c r="C6" s="112" t="s">
        <v>35</v>
      </c>
      <c r="D6" s="110" t="s">
        <v>90</v>
      </c>
      <c r="E6" s="110"/>
      <c r="F6" s="110"/>
      <c r="G6" s="110"/>
      <c r="H6" s="110"/>
      <c r="I6" s="110"/>
      <c r="J6" s="110"/>
      <c r="K6" s="110"/>
      <c r="L6" s="111"/>
    </row>
    <row r="7" spans="1:12" ht="18.75" customHeight="1">
      <c r="A7" s="122"/>
      <c r="B7" s="108"/>
      <c r="C7" s="113"/>
      <c r="D7" s="114" t="s">
        <v>36</v>
      </c>
      <c r="E7" s="114"/>
      <c r="F7" s="126"/>
      <c r="G7" s="114" t="s">
        <v>37</v>
      </c>
      <c r="H7" s="114"/>
      <c r="I7" s="126"/>
      <c r="J7" s="114" t="s">
        <v>38</v>
      </c>
      <c r="K7" s="114"/>
      <c r="L7" s="115"/>
    </row>
    <row r="8" spans="1:12" ht="18.75" customHeight="1" thickBot="1">
      <c r="A8" s="123"/>
      <c r="B8" s="109"/>
      <c r="C8" s="9" t="s">
        <v>39</v>
      </c>
      <c r="D8" s="105" t="s">
        <v>41</v>
      </c>
      <c r="E8" s="105"/>
      <c r="F8" s="106"/>
      <c r="G8" s="105" t="s">
        <v>40</v>
      </c>
      <c r="H8" s="105"/>
      <c r="I8" s="106"/>
      <c r="J8" s="105" t="s">
        <v>82</v>
      </c>
      <c r="K8" s="105"/>
      <c r="L8" s="125"/>
    </row>
    <row r="9" spans="1:12" ht="18.75" customHeight="1">
      <c r="A9" s="116" t="s">
        <v>91</v>
      </c>
      <c r="B9" s="7">
        <v>1</v>
      </c>
      <c r="C9" s="10">
        <v>0.3958333333333333</v>
      </c>
      <c r="D9" s="11" t="s">
        <v>76</v>
      </c>
      <c r="E9" s="11" t="s">
        <v>42</v>
      </c>
      <c r="F9" s="12" t="s">
        <v>77</v>
      </c>
      <c r="G9" s="11" t="s">
        <v>77</v>
      </c>
      <c r="H9" s="11" t="s">
        <v>42</v>
      </c>
      <c r="I9" s="12" t="s">
        <v>78</v>
      </c>
      <c r="J9" s="11" t="s">
        <v>77</v>
      </c>
      <c r="K9" s="11" t="s">
        <v>42</v>
      </c>
      <c r="L9" s="13" t="s">
        <v>76</v>
      </c>
    </row>
    <row r="10" spans="1:12" ht="18.75" customHeight="1">
      <c r="A10" s="117"/>
      <c r="B10" s="14">
        <v>2</v>
      </c>
      <c r="C10" s="15">
        <v>0.4618055555555556</v>
      </c>
      <c r="D10" s="16" t="s">
        <v>78</v>
      </c>
      <c r="E10" s="16" t="s">
        <v>42</v>
      </c>
      <c r="F10" s="17" t="s">
        <v>79</v>
      </c>
      <c r="G10" s="16" t="s">
        <v>79</v>
      </c>
      <c r="H10" s="16" t="s">
        <v>43</v>
      </c>
      <c r="I10" s="17" t="s">
        <v>76</v>
      </c>
      <c r="J10" s="16" t="s">
        <v>78</v>
      </c>
      <c r="K10" s="16" t="s">
        <v>42</v>
      </c>
      <c r="L10" s="18" t="s">
        <v>80</v>
      </c>
    </row>
    <row r="11" spans="1:12" ht="18.75" customHeight="1">
      <c r="A11" s="117"/>
      <c r="B11" s="19"/>
      <c r="C11" s="20">
        <v>0.5208333333333334</v>
      </c>
      <c r="D11" s="124" t="s">
        <v>81</v>
      </c>
      <c r="E11" s="114"/>
      <c r="F11" s="114"/>
      <c r="G11" s="114"/>
      <c r="H11" s="114"/>
      <c r="I11" s="114"/>
      <c r="J11" s="114"/>
      <c r="K11" s="114"/>
      <c r="L11" s="115"/>
    </row>
    <row r="12" spans="1:12" ht="18.75" customHeight="1">
      <c r="A12" s="117"/>
      <c r="B12" s="21">
        <v>3</v>
      </c>
      <c r="C12" s="22">
        <v>0.5381944444444444</v>
      </c>
      <c r="D12" s="23" t="s">
        <v>80</v>
      </c>
      <c r="E12" s="23" t="s">
        <v>42</v>
      </c>
      <c r="F12" s="24" t="s">
        <v>76</v>
      </c>
      <c r="G12" s="23" t="s">
        <v>80</v>
      </c>
      <c r="H12" s="23" t="s">
        <v>42</v>
      </c>
      <c r="I12" s="24" t="s">
        <v>77</v>
      </c>
      <c r="J12" s="23" t="s">
        <v>79</v>
      </c>
      <c r="K12" s="23" t="s">
        <v>43</v>
      </c>
      <c r="L12" s="25" t="s">
        <v>77</v>
      </c>
    </row>
    <row r="13" spans="1:12" ht="18.75" customHeight="1">
      <c r="A13" s="117"/>
      <c r="B13" s="26">
        <v>4</v>
      </c>
      <c r="C13" s="27">
        <v>0.6041666666666666</v>
      </c>
      <c r="D13" s="28" t="s">
        <v>77</v>
      </c>
      <c r="E13" s="28" t="s">
        <v>42</v>
      </c>
      <c r="F13" s="29" t="s">
        <v>78</v>
      </c>
      <c r="G13" s="28" t="s">
        <v>78</v>
      </c>
      <c r="H13" s="28" t="s">
        <v>42</v>
      </c>
      <c r="I13" s="29" t="s">
        <v>79</v>
      </c>
      <c r="J13" s="28" t="s">
        <v>76</v>
      </c>
      <c r="K13" s="28" t="s">
        <v>42</v>
      </c>
      <c r="L13" s="30" t="s">
        <v>78</v>
      </c>
    </row>
    <row r="14" spans="1:12" ht="18.75" customHeight="1" thickBot="1">
      <c r="A14" s="118"/>
      <c r="B14" s="8">
        <v>5</v>
      </c>
      <c r="C14" s="31">
        <v>0.6701388888888888</v>
      </c>
      <c r="D14" s="32" t="s">
        <v>79</v>
      </c>
      <c r="E14" s="32" t="s">
        <v>43</v>
      </c>
      <c r="F14" s="33" t="s">
        <v>80</v>
      </c>
      <c r="G14" s="32" t="s">
        <v>76</v>
      </c>
      <c r="H14" s="32" t="s">
        <v>42</v>
      </c>
      <c r="I14" s="33" t="s">
        <v>80</v>
      </c>
      <c r="J14" s="32" t="s">
        <v>80</v>
      </c>
      <c r="K14" s="32" t="s">
        <v>42</v>
      </c>
      <c r="L14" s="34" t="s">
        <v>79</v>
      </c>
    </row>
    <row r="15" spans="1:12" ht="18.75" customHeight="1">
      <c r="A15" s="116" t="s">
        <v>92</v>
      </c>
      <c r="B15" s="35">
        <v>1</v>
      </c>
      <c r="C15" s="10">
        <v>0.3958333333333333</v>
      </c>
      <c r="D15" s="36" t="s">
        <v>80</v>
      </c>
      <c r="E15" s="37" t="s">
        <v>8</v>
      </c>
      <c r="F15" s="38" t="s">
        <v>77</v>
      </c>
      <c r="G15" s="37" t="s">
        <v>80</v>
      </c>
      <c r="H15" s="37" t="s">
        <v>8</v>
      </c>
      <c r="I15" s="38" t="s">
        <v>78</v>
      </c>
      <c r="J15" s="37" t="s">
        <v>79</v>
      </c>
      <c r="K15" s="37" t="s">
        <v>8</v>
      </c>
      <c r="L15" s="39" t="s">
        <v>76</v>
      </c>
    </row>
    <row r="16" spans="1:12" ht="18.75" customHeight="1">
      <c r="A16" s="119"/>
      <c r="B16" s="40">
        <v>2</v>
      </c>
      <c r="C16" s="27">
        <v>0.4618055555555556</v>
      </c>
      <c r="D16" s="41" t="s">
        <v>79</v>
      </c>
      <c r="E16" s="28" t="s">
        <v>8</v>
      </c>
      <c r="F16" s="29" t="s">
        <v>76</v>
      </c>
      <c r="G16" s="28" t="s">
        <v>76</v>
      </c>
      <c r="H16" s="28" t="s">
        <v>8</v>
      </c>
      <c r="I16" s="29" t="s">
        <v>77</v>
      </c>
      <c r="J16" s="28" t="s">
        <v>80</v>
      </c>
      <c r="K16" s="28" t="s">
        <v>8</v>
      </c>
      <c r="L16" s="30" t="s">
        <v>77</v>
      </c>
    </row>
    <row r="17" spans="1:12" ht="18.75" customHeight="1">
      <c r="A17" s="119"/>
      <c r="B17" s="40">
        <v>3</v>
      </c>
      <c r="C17" s="27">
        <v>0.5277777777777778</v>
      </c>
      <c r="D17" s="41" t="s">
        <v>78</v>
      </c>
      <c r="E17" s="28" t="s">
        <v>8</v>
      </c>
      <c r="F17" s="29" t="s">
        <v>80</v>
      </c>
      <c r="G17" s="28" t="s">
        <v>79</v>
      </c>
      <c r="H17" s="28" t="s">
        <v>8</v>
      </c>
      <c r="I17" s="29" t="s">
        <v>80</v>
      </c>
      <c r="J17" s="28" t="s">
        <v>78</v>
      </c>
      <c r="K17" s="28" t="s">
        <v>8</v>
      </c>
      <c r="L17" s="30" t="s">
        <v>79</v>
      </c>
    </row>
    <row r="18" spans="1:12" ht="18.75" customHeight="1">
      <c r="A18" s="119"/>
      <c r="B18" s="40">
        <v>4</v>
      </c>
      <c r="C18" s="27">
        <v>0.59375</v>
      </c>
      <c r="D18" s="41" t="s">
        <v>77</v>
      </c>
      <c r="E18" s="28" t="s">
        <v>8</v>
      </c>
      <c r="F18" s="29" t="s">
        <v>79</v>
      </c>
      <c r="G18" s="28" t="s">
        <v>78</v>
      </c>
      <c r="H18" s="28" t="s">
        <v>8</v>
      </c>
      <c r="I18" s="29" t="s">
        <v>76</v>
      </c>
      <c r="J18" s="28" t="s">
        <v>76</v>
      </c>
      <c r="K18" s="28" t="s">
        <v>8</v>
      </c>
      <c r="L18" s="30" t="s">
        <v>80</v>
      </c>
    </row>
    <row r="19" spans="1:12" ht="18.75" customHeight="1" thickBot="1">
      <c r="A19" s="120"/>
      <c r="B19" s="42">
        <v>5</v>
      </c>
      <c r="C19" s="31">
        <v>0.6597222222222222</v>
      </c>
      <c r="D19" s="43" t="s">
        <v>76</v>
      </c>
      <c r="E19" s="32" t="s">
        <v>8</v>
      </c>
      <c r="F19" s="33" t="s">
        <v>78</v>
      </c>
      <c r="G19" s="32" t="s">
        <v>77</v>
      </c>
      <c r="H19" s="32" t="s">
        <v>8</v>
      </c>
      <c r="I19" s="33" t="s">
        <v>79</v>
      </c>
      <c r="J19" s="32" t="s">
        <v>77</v>
      </c>
      <c r="K19" s="32" t="s">
        <v>8</v>
      </c>
      <c r="L19" s="34" t="s">
        <v>78</v>
      </c>
    </row>
    <row r="20" s="44" customFormat="1" ht="13.5"/>
    <row r="21" s="46" customFormat="1" ht="17.25">
      <c r="A21" s="45" t="s">
        <v>44</v>
      </c>
    </row>
    <row r="22" s="44" customFormat="1" ht="13.5"/>
    <row r="23" s="44" customFormat="1" ht="13.5">
      <c r="A23" s="47" t="s">
        <v>14</v>
      </c>
    </row>
    <row r="24" s="44" customFormat="1" ht="13.5">
      <c r="A24" s="44" t="s">
        <v>83</v>
      </c>
    </row>
    <row r="25" s="44" customFormat="1" ht="13.5"/>
    <row r="26" s="44" customFormat="1" ht="13.5">
      <c r="A26" s="47" t="s">
        <v>15</v>
      </c>
    </row>
    <row r="27" s="44" customFormat="1" ht="13.5">
      <c r="A27" s="44" t="s">
        <v>16</v>
      </c>
    </row>
    <row r="28" s="44" customFormat="1" ht="13.5"/>
    <row r="29" s="44" customFormat="1" ht="13.5">
      <c r="A29" s="47" t="s">
        <v>17</v>
      </c>
    </row>
    <row r="30" s="44" customFormat="1" ht="13.5">
      <c r="A30" s="44" t="s">
        <v>18</v>
      </c>
    </row>
    <row r="31" s="44" customFormat="1" ht="13.5">
      <c r="A31" s="44" t="s">
        <v>19</v>
      </c>
    </row>
    <row r="32" s="44" customFormat="1" ht="13.5">
      <c r="A32" s="44" t="s">
        <v>20</v>
      </c>
    </row>
    <row r="33" s="44" customFormat="1" ht="13.5">
      <c r="A33" s="44" t="s">
        <v>21</v>
      </c>
    </row>
    <row r="34" s="44" customFormat="1" ht="13.5">
      <c r="A34" s="44" t="s">
        <v>22</v>
      </c>
    </row>
    <row r="35" s="44" customFormat="1" ht="13.5"/>
    <row r="36" s="44" customFormat="1" ht="13.5">
      <c r="A36" s="47" t="s">
        <v>23</v>
      </c>
    </row>
    <row r="37" s="44" customFormat="1" ht="13.5">
      <c r="A37" s="44" t="s">
        <v>24</v>
      </c>
    </row>
    <row r="38" s="44" customFormat="1" ht="13.5"/>
    <row r="39" s="44" customFormat="1" ht="13.5">
      <c r="A39" s="47" t="s">
        <v>25</v>
      </c>
    </row>
    <row r="40" s="44" customFormat="1" ht="13.5">
      <c r="A40" s="44" t="s">
        <v>45</v>
      </c>
    </row>
    <row r="41" s="44" customFormat="1" ht="13.5"/>
    <row r="42" s="44" customFormat="1" ht="13.5">
      <c r="A42" s="47" t="s">
        <v>26</v>
      </c>
    </row>
    <row r="43" spans="2:11" s="44" customFormat="1" ht="13.5">
      <c r="B43" s="48"/>
      <c r="C43" s="49"/>
      <c r="D43" s="49"/>
      <c r="E43" s="49"/>
      <c r="F43" s="49"/>
      <c r="G43" s="49"/>
      <c r="H43" s="49"/>
      <c r="I43" s="49"/>
      <c r="J43" s="49"/>
      <c r="K43" s="50"/>
    </row>
    <row r="44" spans="2:11" s="44" customFormat="1" ht="13.5">
      <c r="B44" s="51"/>
      <c r="C44" s="44" t="s">
        <v>46</v>
      </c>
      <c r="F44" s="52"/>
      <c r="G44" s="52"/>
      <c r="H44" s="52"/>
      <c r="I44" s="52"/>
      <c r="J44" s="52"/>
      <c r="K44" s="53"/>
    </row>
    <row r="45" spans="2:11" s="44" customFormat="1" ht="13.5">
      <c r="B45" s="51"/>
      <c r="F45" s="52"/>
      <c r="G45" s="52"/>
      <c r="H45" s="52"/>
      <c r="I45" s="52"/>
      <c r="J45" s="52"/>
      <c r="K45" s="53"/>
    </row>
    <row r="46" spans="2:11" s="44" customFormat="1" ht="13.5">
      <c r="B46" s="51"/>
      <c r="C46" s="52"/>
      <c r="D46" s="52"/>
      <c r="E46" s="52"/>
      <c r="F46" s="52"/>
      <c r="G46" s="52" t="s">
        <v>47</v>
      </c>
      <c r="H46" s="52"/>
      <c r="I46" s="52"/>
      <c r="J46" s="52"/>
      <c r="K46" s="53"/>
    </row>
    <row r="47" spans="2:11" s="44" customFormat="1" ht="13.5">
      <c r="B47" s="51"/>
      <c r="C47" s="52"/>
      <c r="D47" s="52"/>
      <c r="E47" s="52"/>
      <c r="F47" s="52"/>
      <c r="G47" s="52" t="s">
        <v>48</v>
      </c>
      <c r="H47" s="52"/>
      <c r="I47" s="52"/>
      <c r="J47" s="52"/>
      <c r="K47" s="53"/>
    </row>
    <row r="48" spans="2:11" s="44" customFormat="1" ht="13.5">
      <c r="B48" s="51"/>
      <c r="C48" s="52"/>
      <c r="D48" s="52"/>
      <c r="E48" s="52"/>
      <c r="F48" s="52"/>
      <c r="G48" s="52"/>
      <c r="H48" s="52"/>
      <c r="I48" s="52"/>
      <c r="J48" s="52"/>
      <c r="K48" s="53"/>
    </row>
    <row r="49" spans="2:11" s="44" customFormat="1" ht="13.5">
      <c r="B49" s="51"/>
      <c r="C49" s="52"/>
      <c r="D49" s="52"/>
      <c r="E49" s="52"/>
      <c r="F49" s="52"/>
      <c r="G49" s="52"/>
      <c r="H49" s="52"/>
      <c r="I49" s="52"/>
      <c r="J49" s="52"/>
      <c r="K49" s="53"/>
    </row>
    <row r="50" spans="2:11" s="44" customFormat="1" ht="13.5">
      <c r="B50" s="54"/>
      <c r="C50" s="55"/>
      <c r="D50" s="55"/>
      <c r="E50" s="55"/>
      <c r="F50" s="55"/>
      <c r="G50" s="55"/>
      <c r="H50" s="55"/>
      <c r="I50" s="55"/>
      <c r="J50" s="55"/>
      <c r="K50" s="56"/>
    </row>
    <row r="51" s="44" customFormat="1" ht="13.5"/>
    <row r="52" s="44" customFormat="1" ht="13.5"/>
    <row r="53" s="44" customFormat="1" ht="13.5"/>
    <row r="54" ht="13.5">
      <c r="A54" s="44"/>
    </row>
    <row r="55" ht="13.5">
      <c r="A55" s="44"/>
    </row>
    <row r="56" ht="13.5">
      <c r="A56" s="44"/>
    </row>
    <row r="57" ht="13.5">
      <c r="A57" s="44"/>
    </row>
    <row r="58" ht="13.5">
      <c r="A58" s="44"/>
    </row>
    <row r="59" ht="13.5">
      <c r="A59" s="44"/>
    </row>
    <row r="60" ht="13.5">
      <c r="A60" s="44"/>
    </row>
    <row r="61" ht="13.5">
      <c r="A61" s="44"/>
    </row>
    <row r="62" ht="13.5">
      <c r="A62" s="44"/>
    </row>
    <row r="63" ht="13.5">
      <c r="A63" s="44"/>
    </row>
    <row r="64" ht="13.5">
      <c r="A64" s="44"/>
    </row>
    <row r="65" ht="13.5">
      <c r="A65" s="44"/>
    </row>
    <row r="66" ht="13.5">
      <c r="A66" s="44"/>
    </row>
    <row r="67" ht="13.5">
      <c r="A67" s="44"/>
    </row>
    <row r="68" ht="13.5">
      <c r="A68" s="44"/>
    </row>
    <row r="69" ht="13.5">
      <c r="A69" s="44"/>
    </row>
    <row r="70" ht="13.5">
      <c r="A70" s="44"/>
    </row>
    <row r="71" ht="13.5">
      <c r="A71" s="44"/>
    </row>
    <row r="72" ht="13.5">
      <c r="A72" s="44"/>
    </row>
    <row r="73" ht="13.5">
      <c r="A73" s="44"/>
    </row>
    <row r="74" ht="13.5">
      <c r="A74" s="44"/>
    </row>
    <row r="75" ht="13.5">
      <c r="A75" s="44"/>
    </row>
    <row r="76" ht="13.5">
      <c r="A76" s="44"/>
    </row>
    <row r="77" ht="13.5">
      <c r="A77" s="44"/>
    </row>
    <row r="78" ht="13.5">
      <c r="A78" s="44"/>
    </row>
    <row r="79" ht="13.5">
      <c r="A79" s="44"/>
    </row>
    <row r="80" ht="13.5">
      <c r="A80" s="44"/>
    </row>
    <row r="81" ht="13.5">
      <c r="A81" s="44"/>
    </row>
    <row r="82" ht="13.5">
      <c r="A82" s="44"/>
    </row>
    <row r="83" ht="13.5">
      <c r="A83" s="44"/>
    </row>
  </sheetData>
  <sheetProtection/>
  <mergeCells count="13">
    <mergeCell ref="A9:A14"/>
    <mergeCell ref="A15:A19"/>
    <mergeCell ref="A6:A8"/>
    <mergeCell ref="D11:L11"/>
    <mergeCell ref="J8:L8"/>
    <mergeCell ref="D7:F7"/>
    <mergeCell ref="G7:I7"/>
    <mergeCell ref="D8:F8"/>
    <mergeCell ref="G8:I8"/>
    <mergeCell ref="B6:B8"/>
    <mergeCell ref="D6:L6"/>
    <mergeCell ref="C6:C7"/>
    <mergeCell ref="J7:L7"/>
  </mergeCells>
  <printOptions horizontalCentered="1" verticalCentered="1"/>
  <pageMargins left="0.2755905511811024" right="0.2755905511811024" top="0.3937007874015748" bottom="0.2755905511811024" header="0.31496062992125984" footer="0.31496062992125984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100"/>
  <sheetViews>
    <sheetView tabSelected="1" zoomScaleSheetLayoutView="100" workbookViewId="0" topLeftCell="A1">
      <selection activeCell="AL57" sqref="AL57"/>
    </sheetView>
  </sheetViews>
  <sheetFormatPr defaultColWidth="8.796875" defaultRowHeight="14.25"/>
  <cols>
    <col min="1" max="1" width="9" style="75" customWidth="1"/>
    <col min="2" max="2" width="3.19921875" style="75" customWidth="1"/>
    <col min="3" max="3" width="9" style="75" customWidth="1"/>
    <col min="4" max="4" width="3.59765625" style="75" customWidth="1"/>
    <col min="5" max="7" width="2.59765625" style="75" customWidth="1"/>
    <col min="8" max="9" width="3.59765625" style="75" customWidth="1"/>
    <col min="10" max="12" width="2.59765625" style="75" customWidth="1"/>
    <col min="13" max="14" width="3.59765625" style="75" customWidth="1"/>
    <col min="15" max="17" width="2.59765625" style="75" customWidth="1"/>
    <col min="18" max="19" width="3.59765625" style="75" customWidth="1"/>
    <col min="20" max="22" width="2.59765625" style="75" customWidth="1"/>
    <col min="23" max="24" width="3.59765625" style="75" customWidth="1"/>
    <col min="25" max="27" width="2.59765625" style="75" customWidth="1"/>
    <col min="28" max="28" width="3.59765625" style="75" customWidth="1"/>
    <col min="29" max="29" width="2.5" style="75" customWidth="1"/>
    <col min="30" max="31" width="2.59765625" style="75" customWidth="1"/>
    <col min="32" max="33" width="5.59765625" style="75" customWidth="1"/>
    <col min="34" max="34" width="5.5" style="75" customWidth="1"/>
    <col min="35" max="35" width="5.59765625" style="75" customWidth="1"/>
    <col min="36" max="16384" width="9" style="75" customWidth="1"/>
  </cols>
  <sheetData>
    <row r="1" spans="2:8" ht="18" customHeight="1">
      <c r="B1" s="156" t="s">
        <v>9</v>
      </c>
      <c r="C1" s="156"/>
      <c r="D1" s="156"/>
      <c r="E1" s="156"/>
      <c r="F1" s="156"/>
      <c r="G1" s="156"/>
      <c r="H1" s="156"/>
    </row>
    <row r="2" spans="2:8" ht="18" customHeight="1">
      <c r="B2" s="156"/>
      <c r="C2" s="156"/>
      <c r="D2" s="156"/>
      <c r="E2" s="156"/>
      <c r="F2" s="156"/>
      <c r="G2" s="156"/>
      <c r="H2" s="156"/>
    </row>
    <row r="3" spans="2:3" ht="13.5">
      <c r="B3" s="157" t="s">
        <v>98</v>
      </c>
      <c r="C3" s="157"/>
    </row>
    <row r="4" spans="3:35" ht="18.75" customHeight="1">
      <c r="C4" s="77"/>
      <c r="D4" s="153" t="s">
        <v>3</v>
      </c>
      <c r="E4" s="154"/>
      <c r="F4" s="154"/>
      <c r="G4" s="154"/>
      <c r="H4" s="155"/>
      <c r="I4" s="154" t="s">
        <v>4</v>
      </c>
      <c r="J4" s="154"/>
      <c r="K4" s="154"/>
      <c r="L4" s="154"/>
      <c r="M4" s="155"/>
      <c r="N4" s="153" t="s">
        <v>5</v>
      </c>
      <c r="O4" s="154"/>
      <c r="P4" s="154"/>
      <c r="Q4" s="154"/>
      <c r="R4" s="155"/>
      <c r="S4" s="153" t="s">
        <v>6</v>
      </c>
      <c r="T4" s="154"/>
      <c r="U4" s="154"/>
      <c r="V4" s="154"/>
      <c r="W4" s="155"/>
      <c r="X4" s="153" t="s">
        <v>7</v>
      </c>
      <c r="Y4" s="154"/>
      <c r="Z4" s="154"/>
      <c r="AA4" s="154"/>
      <c r="AB4" s="155"/>
      <c r="AC4" s="154" t="s">
        <v>13</v>
      </c>
      <c r="AD4" s="154"/>
      <c r="AE4" s="154"/>
      <c r="AF4" s="80" t="s">
        <v>0</v>
      </c>
      <c r="AG4" s="78" t="s">
        <v>1</v>
      </c>
      <c r="AH4" s="80" t="s">
        <v>99</v>
      </c>
      <c r="AI4" s="79" t="s">
        <v>2</v>
      </c>
    </row>
    <row r="5" spans="3:35" ht="15" customHeight="1">
      <c r="C5" s="130" t="s">
        <v>3</v>
      </c>
      <c r="D5" s="85"/>
      <c r="E5" s="86"/>
      <c r="F5" s="86"/>
      <c r="G5" s="86"/>
      <c r="H5" s="87"/>
      <c r="I5" s="149"/>
      <c r="J5" s="150"/>
      <c r="K5" s="150"/>
      <c r="L5" s="150"/>
      <c r="M5" s="151"/>
      <c r="N5" s="149"/>
      <c r="O5" s="150"/>
      <c r="P5" s="150"/>
      <c r="Q5" s="150"/>
      <c r="R5" s="151"/>
      <c r="S5" s="149" t="s">
        <v>95</v>
      </c>
      <c r="T5" s="150"/>
      <c r="U5" s="150"/>
      <c r="V5" s="150"/>
      <c r="W5" s="151"/>
      <c r="X5" s="149" t="s">
        <v>94</v>
      </c>
      <c r="Y5" s="150"/>
      <c r="Z5" s="150"/>
      <c r="AA5" s="150"/>
      <c r="AB5" s="151"/>
      <c r="AC5" s="134">
        <f>COUNTIF(D5:AB5,"○")</f>
        <v>1</v>
      </c>
      <c r="AD5" s="134" t="s">
        <v>8</v>
      </c>
      <c r="AE5" s="134">
        <f>COUNTIF(D5:AB5,"×")</f>
        <v>1</v>
      </c>
      <c r="AF5" s="127">
        <f>I6+N6+S6+X6</f>
        <v>157</v>
      </c>
      <c r="AG5" s="134">
        <f>M6+R6+W6+AB6</f>
        <v>143</v>
      </c>
      <c r="AH5" s="140">
        <f>AF5/AG5</f>
        <v>1.097902097902098</v>
      </c>
      <c r="AI5" s="103"/>
    </row>
    <row r="6" spans="3:35" ht="10.5" customHeight="1">
      <c r="C6" s="131"/>
      <c r="D6" s="88"/>
      <c r="E6" s="89"/>
      <c r="F6" s="89"/>
      <c r="G6" s="89"/>
      <c r="H6" s="90"/>
      <c r="I6" s="127">
        <f>SUM(J6:J10)</f>
        <v>0</v>
      </c>
      <c r="J6" s="91"/>
      <c r="K6" s="91" t="s">
        <v>12</v>
      </c>
      <c r="L6" s="91"/>
      <c r="M6" s="127">
        <f>SUM(L6:L10)</f>
        <v>0</v>
      </c>
      <c r="N6" s="127">
        <f>SUM(O6:O10)</f>
        <v>0</v>
      </c>
      <c r="O6" s="91"/>
      <c r="P6" s="91" t="s">
        <v>12</v>
      </c>
      <c r="Q6" s="91"/>
      <c r="R6" s="127">
        <f>SUM(Q6:Q10)</f>
        <v>0</v>
      </c>
      <c r="S6" s="127">
        <f>SUM(T6:T10)</f>
        <v>65</v>
      </c>
      <c r="T6" s="91">
        <v>16</v>
      </c>
      <c r="U6" s="91" t="s">
        <v>12</v>
      </c>
      <c r="V6" s="91">
        <v>31</v>
      </c>
      <c r="W6" s="127">
        <f>SUM(V6:V10)</f>
        <v>82</v>
      </c>
      <c r="X6" s="127">
        <f>SUM(Y6:Y10)</f>
        <v>92</v>
      </c>
      <c r="Y6" s="91">
        <v>15</v>
      </c>
      <c r="Z6" s="91" t="s">
        <v>12</v>
      </c>
      <c r="AA6" s="91">
        <v>21</v>
      </c>
      <c r="AB6" s="127">
        <f>SUM(AA6:AA10)</f>
        <v>61</v>
      </c>
      <c r="AC6" s="135"/>
      <c r="AD6" s="135"/>
      <c r="AE6" s="135"/>
      <c r="AF6" s="128"/>
      <c r="AG6" s="135"/>
      <c r="AH6" s="141"/>
      <c r="AI6" s="104"/>
    </row>
    <row r="7" spans="3:35" ht="10.5" customHeight="1">
      <c r="C7" s="131"/>
      <c r="D7" s="88"/>
      <c r="E7" s="89"/>
      <c r="F7" s="89"/>
      <c r="G7" s="89"/>
      <c r="H7" s="90"/>
      <c r="I7" s="128"/>
      <c r="J7" s="92"/>
      <c r="K7" s="92" t="s">
        <v>12</v>
      </c>
      <c r="L7" s="92"/>
      <c r="M7" s="128"/>
      <c r="N7" s="128"/>
      <c r="O7" s="92"/>
      <c r="P7" s="92" t="s">
        <v>12</v>
      </c>
      <c r="Q7" s="92"/>
      <c r="R7" s="128"/>
      <c r="S7" s="128"/>
      <c r="T7" s="92">
        <v>15</v>
      </c>
      <c r="U7" s="92" t="s">
        <v>12</v>
      </c>
      <c r="V7" s="92">
        <v>19</v>
      </c>
      <c r="W7" s="128"/>
      <c r="X7" s="128"/>
      <c r="Y7" s="92">
        <v>26</v>
      </c>
      <c r="Z7" s="92" t="s">
        <v>12</v>
      </c>
      <c r="AA7" s="92">
        <v>8</v>
      </c>
      <c r="AB7" s="128"/>
      <c r="AC7" s="135"/>
      <c r="AD7" s="135"/>
      <c r="AE7" s="135"/>
      <c r="AF7" s="128"/>
      <c r="AG7" s="135"/>
      <c r="AH7" s="141"/>
      <c r="AI7" s="104"/>
    </row>
    <row r="8" spans="3:35" ht="10.5" customHeight="1">
      <c r="C8" s="131"/>
      <c r="D8" s="88"/>
      <c r="E8" s="89"/>
      <c r="F8" s="89"/>
      <c r="G8" s="89"/>
      <c r="H8" s="90"/>
      <c r="I8" s="128"/>
      <c r="J8" s="92"/>
      <c r="K8" s="92" t="s">
        <v>12</v>
      </c>
      <c r="L8" s="92"/>
      <c r="M8" s="128"/>
      <c r="N8" s="128"/>
      <c r="O8" s="92"/>
      <c r="P8" s="92" t="s">
        <v>12</v>
      </c>
      <c r="Q8" s="92"/>
      <c r="R8" s="128"/>
      <c r="S8" s="128"/>
      <c r="T8" s="92">
        <v>21</v>
      </c>
      <c r="U8" s="92" t="s">
        <v>12</v>
      </c>
      <c r="V8" s="92">
        <v>19</v>
      </c>
      <c r="W8" s="128"/>
      <c r="X8" s="128"/>
      <c r="Y8" s="92">
        <v>26</v>
      </c>
      <c r="Z8" s="92" t="s">
        <v>12</v>
      </c>
      <c r="AA8" s="92">
        <v>20</v>
      </c>
      <c r="AB8" s="128"/>
      <c r="AC8" s="135"/>
      <c r="AD8" s="135"/>
      <c r="AE8" s="135"/>
      <c r="AF8" s="128"/>
      <c r="AG8" s="135"/>
      <c r="AH8" s="141"/>
      <c r="AI8" s="104"/>
    </row>
    <row r="9" spans="3:35" ht="10.5" customHeight="1">
      <c r="C9" s="131"/>
      <c r="D9" s="88"/>
      <c r="E9" s="89"/>
      <c r="F9" s="89"/>
      <c r="G9" s="89"/>
      <c r="H9" s="90"/>
      <c r="I9" s="128"/>
      <c r="J9" s="92"/>
      <c r="K9" s="92" t="s">
        <v>12</v>
      </c>
      <c r="L9" s="92"/>
      <c r="M9" s="128"/>
      <c r="N9" s="128"/>
      <c r="O9" s="92"/>
      <c r="P9" s="92" t="s">
        <v>12</v>
      </c>
      <c r="Q9" s="92"/>
      <c r="R9" s="128"/>
      <c r="S9" s="128"/>
      <c r="T9" s="92">
        <v>13</v>
      </c>
      <c r="U9" s="92" t="s">
        <v>12</v>
      </c>
      <c r="V9" s="92">
        <v>13</v>
      </c>
      <c r="W9" s="128"/>
      <c r="X9" s="128"/>
      <c r="Y9" s="92">
        <v>25</v>
      </c>
      <c r="Z9" s="92" t="s">
        <v>12</v>
      </c>
      <c r="AA9" s="92">
        <v>12</v>
      </c>
      <c r="AB9" s="128"/>
      <c r="AC9" s="135"/>
      <c r="AD9" s="135"/>
      <c r="AE9" s="135"/>
      <c r="AF9" s="128"/>
      <c r="AG9" s="135"/>
      <c r="AH9" s="141"/>
      <c r="AI9" s="104"/>
    </row>
    <row r="10" spans="3:35" ht="12" customHeight="1">
      <c r="C10" s="132"/>
      <c r="D10" s="93"/>
      <c r="E10" s="94"/>
      <c r="F10" s="94"/>
      <c r="G10" s="94"/>
      <c r="H10" s="95"/>
      <c r="I10" s="129"/>
      <c r="J10" s="96"/>
      <c r="K10" s="97" t="s">
        <v>12</v>
      </c>
      <c r="L10" s="96"/>
      <c r="M10" s="129"/>
      <c r="N10" s="129"/>
      <c r="O10" s="96"/>
      <c r="P10" s="97" t="s">
        <v>12</v>
      </c>
      <c r="Q10" s="96"/>
      <c r="R10" s="129"/>
      <c r="S10" s="129"/>
      <c r="T10" s="96"/>
      <c r="U10" s="97" t="s">
        <v>12</v>
      </c>
      <c r="V10" s="96"/>
      <c r="W10" s="129"/>
      <c r="X10" s="129"/>
      <c r="Y10" s="96"/>
      <c r="Z10" s="97" t="s">
        <v>12</v>
      </c>
      <c r="AA10" s="96"/>
      <c r="AB10" s="129"/>
      <c r="AC10" s="135"/>
      <c r="AD10" s="135"/>
      <c r="AE10" s="135"/>
      <c r="AF10" s="128"/>
      <c r="AG10" s="135"/>
      <c r="AH10" s="141"/>
      <c r="AI10" s="104"/>
    </row>
    <row r="11" spans="3:35" ht="10.5" customHeight="1">
      <c r="C11" s="143" t="s">
        <v>4</v>
      </c>
      <c r="D11" s="136"/>
      <c r="E11" s="137"/>
      <c r="F11" s="137"/>
      <c r="G11" s="137"/>
      <c r="H11" s="138"/>
      <c r="I11" s="85"/>
      <c r="J11" s="86"/>
      <c r="K11" s="86"/>
      <c r="L11" s="86"/>
      <c r="M11" s="87"/>
      <c r="N11" s="149" t="s">
        <v>101</v>
      </c>
      <c r="O11" s="150"/>
      <c r="P11" s="150"/>
      <c r="Q11" s="150"/>
      <c r="R11" s="151"/>
      <c r="S11" s="149"/>
      <c r="T11" s="150"/>
      <c r="U11" s="150"/>
      <c r="V11" s="150"/>
      <c r="W11" s="151"/>
      <c r="X11" s="149" t="s">
        <v>94</v>
      </c>
      <c r="Y11" s="150"/>
      <c r="Z11" s="150"/>
      <c r="AA11" s="150"/>
      <c r="AB11" s="151"/>
      <c r="AC11" s="133">
        <f>COUNTIF(D11:AB11,"○")</f>
        <v>1</v>
      </c>
      <c r="AD11" s="134" t="s">
        <v>12</v>
      </c>
      <c r="AE11" s="103">
        <f>COUNTIF(D11:AB11,"×")</f>
        <v>1</v>
      </c>
      <c r="AF11" s="127">
        <f>D12+N12+S12+X12</f>
        <v>129</v>
      </c>
      <c r="AG11" s="134">
        <f>H12+R12+W12+AB12</f>
        <v>104</v>
      </c>
      <c r="AH11" s="140">
        <f>AF11/AG11</f>
        <v>1.2403846153846154</v>
      </c>
      <c r="AI11" s="103"/>
    </row>
    <row r="12" spans="3:35" ht="10.5" customHeight="1">
      <c r="C12" s="144"/>
      <c r="D12" s="127">
        <f>SUM(E12:E16)</f>
        <v>0</v>
      </c>
      <c r="E12" s="91">
        <f>IF(L6="","",L6)</f>
      </c>
      <c r="F12" s="91" t="s">
        <v>12</v>
      </c>
      <c r="G12" s="91">
        <f>IF(J6="","",J6)</f>
      </c>
      <c r="H12" s="127">
        <f>SUM(G12:G16)</f>
        <v>0</v>
      </c>
      <c r="I12" s="88"/>
      <c r="J12" s="89"/>
      <c r="K12" s="89"/>
      <c r="L12" s="89"/>
      <c r="M12" s="90"/>
      <c r="N12" s="127">
        <f>SUM(O12:O16)</f>
        <v>66</v>
      </c>
      <c r="O12" s="91">
        <v>11</v>
      </c>
      <c r="P12" s="91" t="s">
        <v>12</v>
      </c>
      <c r="Q12" s="91">
        <v>19</v>
      </c>
      <c r="R12" s="127">
        <f>SUM(Q12:Q16)</f>
        <v>70</v>
      </c>
      <c r="S12" s="127">
        <f>SUM(T12:T16)</f>
        <v>0</v>
      </c>
      <c r="T12" s="91"/>
      <c r="U12" s="91" t="s">
        <v>12</v>
      </c>
      <c r="V12" s="91"/>
      <c r="W12" s="127">
        <f>SUM(V12:V16)</f>
        <v>0</v>
      </c>
      <c r="X12" s="127">
        <f>SUM(Y12:Y16)</f>
        <v>63</v>
      </c>
      <c r="Y12" s="91">
        <v>23</v>
      </c>
      <c r="Z12" s="91" t="s">
        <v>12</v>
      </c>
      <c r="AA12" s="91">
        <v>8</v>
      </c>
      <c r="AB12" s="127">
        <f>SUM(AA12:AA16)</f>
        <v>34</v>
      </c>
      <c r="AC12" s="101"/>
      <c r="AD12" s="135"/>
      <c r="AE12" s="104"/>
      <c r="AF12" s="128"/>
      <c r="AG12" s="135"/>
      <c r="AH12" s="141"/>
      <c r="AI12" s="104"/>
    </row>
    <row r="13" spans="3:35" ht="10.5" customHeight="1">
      <c r="C13" s="144"/>
      <c r="D13" s="128"/>
      <c r="E13" s="92">
        <f>IF(L7="","",L7)</f>
      </c>
      <c r="F13" s="92" t="s">
        <v>12</v>
      </c>
      <c r="G13" s="92">
        <f>IF(J7="","",J7)</f>
      </c>
      <c r="H13" s="128"/>
      <c r="I13" s="88"/>
      <c r="J13" s="89"/>
      <c r="K13" s="89"/>
      <c r="L13" s="89"/>
      <c r="M13" s="90"/>
      <c r="N13" s="128"/>
      <c r="O13" s="92">
        <v>23</v>
      </c>
      <c r="P13" s="92" t="s">
        <v>12</v>
      </c>
      <c r="Q13" s="92">
        <v>22</v>
      </c>
      <c r="R13" s="128"/>
      <c r="S13" s="128"/>
      <c r="T13" s="92"/>
      <c r="U13" s="92" t="s">
        <v>12</v>
      </c>
      <c r="V13" s="92"/>
      <c r="W13" s="128"/>
      <c r="X13" s="128"/>
      <c r="Y13" s="92">
        <v>14</v>
      </c>
      <c r="Z13" s="92" t="s">
        <v>12</v>
      </c>
      <c r="AA13" s="92">
        <v>8</v>
      </c>
      <c r="AB13" s="128"/>
      <c r="AC13" s="101"/>
      <c r="AD13" s="135"/>
      <c r="AE13" s="104"/>
      <c r="AF13" s="128"/>
      <c r="AG13" s="135"/>
      <c r="AH13" s="141"/>
      <c r="AI13" s="104"/>
    </row>
    <row r="14" spans="3:35" ht="10.5" customHeight="1">
      <c r="C14" s="144"/>
      <c r="D14" s="128"/>
      <c r="E14" s="92">
        <f>IF(L8="","",L8)</f>
      </c>
      <c r="F14" s="92" t="s">
        <v>12</v>
      </c>
      <c r="G14" s="92">
        <f>IF(J8="","",J8)</f>
      </c>
      <c r="H14" s="128"/>
      <c r="I14" s="88"/>
      <c r="J14" s="89"/>
      <c r="K14" s="89"/>
      <c r="L14" s="89"/>
      <c r="M14" s="90"/>
      <c r="N14" s="128"/>
      <c r="O14" s="92">
        <v>17</v>
      </c>
      <c r="P14" s="92" t="s">
        <v>12</v>
      </c>
      <c r="Q14" s="92">
        <v>14</v>
      </c>
      <c r="R14" s="128"/>
      <c r="S14" s="128"/>
      <c r="T14" s="92"/>
      <c r="U14" s="92" t="s">
        <v>12</v>
      </c>
      <c r="V14" s="92"/>
      <c r="W14" s="128"/>
      <c r="X14" s="128"/>
      <c r="Y14" s="92">
        <v>15</v>
      </c>
      <c r="Z14" s="92" t="s">
        <v>12</v>
      </c>
      <c r="AA14" s="92">
        <v>4</v>
      </c>
      <c r="AB14" s="128"/>
      <c r="AC14" s="101"/>
      <c r="AD14" s="135"/>
      <c r="AE14" s="104"/>
      <c r="AF14" s="128"/>
      <c r="AG14" s="135"/>
      <c r="AH14" s="141"/>
      <c r="AI14" s="104"/>
    </row>
    <row r="15" spans="3:35" ht="15" customHeight="1">
      <c r="C15" s="144"/>
      <c r="D15" s="128"/>
      <c r="E15" s="92">
        <f>IF(L9="","",L9)</f>
      </c>
      <c r="F15" s="92" t="s">
        <v>12</v>
      </c>
      <c r="G15" s="92">
        <f>IF(J9="","",J9)</f>
      </c>
      <c r="H15" s="128"/>
      <c r="I15" s="88"/>
      <c r="J15" s="89"/>
      <c r="K15" s="89"/>
      <c r="L15" s="89"/>
      <c r="M15" s="90"/>
      <c r="N15" s="128"/>
      <c r="O15" s="92">
        <v>15</v>
      </c>
      <c r="P15" s="92" t="s">
        <v>12</v>
      </c>
      <c r="Q15" s="92">
        <v>15</v>
      </c>
      <c r="R15" s="128"/>
      <c r="S15" s="128"/>
      <c r="T15" s="92"/>
      <c r="U15" s="92" t="s">
        <v>12</v>
      </c>
      <c r="V15" s="92"/>
      <c r="W15" s="128"/>
      <c r="X15" s="128"/>
      <c r="Y15" s="92">
        <v>11</v>
      </c>
      <c r="Z15" s="92" t="s">
        <v>12</v>
      </c>
      <c r="AA15" s="92">
        <v>14</v>
      </c>
      <c r="AB15" s="128"/>
      <c r="AC15" s="101"/>
      <c r="AD15" s="135"/>
      <c r="AE15" s="104"/>
      <c r="AF15" s="128"/>
      <c r="AG15" s="135"/>
      <c r="AH15" s="141"/>
      <c r="AI15" s="104"/>
    </row>
    <row r="16" spans="3:35" ht="10.5" customHeight="1">
      <c r="C16" s="145"/>
      <c r="D16" s="129"/>
      <c r="E16" s="96">
        <f>IF(L10="","",L10)</f>
      </c>
      <c r="F16" s="97" t="s">
        <v>12</v>
      </c>
      <c r="G16" s="96">
        <f>IF(J10="","",J10)</f>
      </c>
      <c r="H16" s="129"/>
      <c r="I16" s="93"/>
      <c r="J16" s="94"/>
      <c r="K16" s="94"/>
      <c r="L16" s="94"/>
      <c r="M16" s="95"/>
      <c r="N16" s="129"/>
      <c r="O16" s="96"/>
      <c r="P16" s="97" t="s">
        <v>12</v>
      </c>
      <c r="Q16" s="96"/>
      <c r="R16" s="129"/>
      <c r="S16" s="129"/>
      <c r="T16" s="96"/>
      <c r="U16" s="97" t="s">
        <v>12</v>
      </c>
      <c r="V16" s="96"/>
      <c r="W16" s="129"/>
      <c r="X16" s="129"/>
      <c r="Y16" s="96"/>
      <c r="Z16" s="97" t="s">
        <v>12</v>
      </c>
      <c r="AA16" s="96"/>
      <c r="AB16" s="129"/>
      <c r="AC16" s="102"/>
      <c r="AD16" s="139"/>
      <c r="AE16" s="100"/>
      <c r="AF16" s="128"/>
      <c r="AG16" s="135"/>
      <c r="AH16" s="141"/>
      <c r="AI16" s="100"/>
    </row>
    <row r="17" spans="3:35" ht="10.5" customHeight="1">
      <c r="C17" s="143" t="s">
        <v>5</v>
      </c>
      <c r="D17" s="136"/>
      <c r="E17" s="137"/>
      <c r="F17" s="137"/>
      <c r="G17" s="137"/>
      <c r="H17" s="138"/>
      <c r="I17" s="136" t="s">
        <v>94</v>
      </c>
      <c r="J17" s="137"/>
      <c r="K17" s="137"/>
      <c r="L17" s="137"/>
      <c r="M17" s="138"/>
      <c r="N17" s="85"/>
      <c r="O17" s="86"/>
      <c r="P17" s="86"/>
      <c r="Q17" s="86"/>
      <c r="R17" s="87"/>
      <c r="S17" s="136" t="s">
        <v>95</v>
      </c>
      <c r="T17" s="137"/>
      <c r="U17" s="137"/>
      <c r="V17" s="137"/>
      <c r="W17" s="138"/>
      <c r="X17" s="136"/>
      <c r="Y17" s="137"/>
      <c r="Z17" s="137"/>
      <c r="AA17" s="137"/>
      <c r="AB17" s="138"/>
      <c r="AC17" s="133">
        <f>COUNTIF(D17:AB17,"○")</f>
        <v>1</v>
      </c>
      <c r="AD17" s="135" t="s">
        <v>12</v>
      </c>
      <c r="AE17" s="103">
        <f>COUNTIF(D17:AB17,"×")</f>
        <v>1</v>
      </c>
      <c r="AF17" s="127">
        <f>D18+I18+S18+X18</f>
        <v>123</v>
      </c>
      <c r="AG17" s="134">
        <f>H18+M18+W18+AB18</f>
        <v>157</v>
      </c>
      <c r="AH17" s="140">
        <f>AF17/AG17</f>
        <v>0.7834394904458599</v>
      </c>
      <c r="AI17" s="104"/>
    </row>
    <row r="18" spans="3:35" ht="10.5" customHeight="1">
      <c r="C18" s="144"/>
      <c r="D18" s="127">
        <f>SUM(E18:E22)</f>
        <v>0</v>
      </c>
      <c r="E18" s="91">
        <f>IF(Q6="","",Q6)</f>
      </c>
      <c r="F18" s="91" t="s">
        <v>12</v>
      </c>
      <c r="G18" s="91">
        <f>IF(O6="","",O6)</f>
      </c>
      <c r="H18" s="127">
        <f>SUM(G18:G22)</f>
        <v>0</v>
      </c>
      <c r="I18" s="127">
        <f>SUM(J18:J22)</f>
        <v>70</v>
      </c>
      <c r="J18" s="91">
        <f>IF(Q12="","",Q12)</f>
        <v>19</v>
      </c>
      <c r="K18" s="91" t="s">
        <v>12</v>
      </c>
      <c r="L18" s="91">
        <f>IF(O12="","",O12)</f>
        <v>11</v>
      </c>
      <c r="M18" s="127">
        <f>SUM(L18:L22)</f>
        <v>66</v>
      </c>
      <c r="N18" s="88"/>
      <c r="O18" s="89"/>
      <c r="P18" s="89"/>
      <c r="Q18" s="89"/>
      <c r="R18" s="90"/>
      <c r="S18" s="127">
        <f>SUM(T18:T22)</f>
        <v>53</v>
      </c>
      <c r="T18" s="91">
        <v>13</v>
      </c>
      <c r="U18" s="91" t="s">
        <v>12</v>
      </c>
      <c r="V18" s="91">
        <v>21</v>
      </c>
      <c r="W18" s="127">
        <f>SUM(V18:V22)</f>
        <v>91</v>
      </c>
      <c r="X18" s="127">
        <f>SUM(Y18:Y22)</f>
        <v>0</v>
      </c>
      <c r="Y18" s="91"/>
      <c r="Z18" s="91" t="s">
        <v>12</v>
      </c>
      <c r="AA18" s="91"/>
      <c r="AB18" s="127">
        <f>SUM(AA18:AA22)</f>
        <v>0</v>
      </c>
      <c r="AC18" s="101"/>
      <c r="AD18" s="135"/>
      <c r="AE18" s="104"/>
      <c r="AF18" s="128"/>
      <c r="AG18" s="135"/>
      <c r="AH18" s="141"/>
      <c r="AI18" s="104"/>
    </row>
    <row r="19" spans="3:35" ht="10.5" customHeight="1">
      <c r="C19" s="144"/>
      <c r="D19" s="128"/>
      <c r="E19" s="92">
        <f>IF(Q7="","",Q7)</f>
      </c>
      <c r="F19" s="92" t="s">
        <v>12</v>
      </c>
      <c r="G19" s="92">
        <f>IF(O7="","",O7)</f>
      </c>
      <c r="H19" s="128"/>
      <c r="I19" s="128"/>
      <c r="J19" s="92">
        <f>IF(Q13="","",Q13)</f>
        <v>22</v>
      </c>
      <c r="K19" s="92" t="s">
        <v>12</v>
      </c>
      <c r="L19" s="92">
        <f>IF(O13="","",O13)</f>
        <v>23</v>
      </c>
      <c r="M19" s="128"/>
      <c r="N19" s="88"/>
      <c r="O19" s="89"/>
      <c r="P19" s="89"/>
      <c r="Q19" s="89"/>
      <c r="R19" s="90"/>
      <c r="S19" s="128"/>
      <c r="T19" s="92">
        <v>13</v>
      </c>
      <c r="U19" s="92" t="s">
        <v>12</v>
      </c>
      <c r="V19" s="92">
        <v>23</v>
      </c>
      <c r="W19" s="128"/>
      <c r="X19" s="128"/>
      <c r="Y19" s="92"/>
      <c r="Z19" s="92" t="s">
        <v>12</v>
      </c>
      <c r="AA19" s="92"/>
      <c r="AB19" s="128"/>
      <c r="AC19" s="101"/>
      <c r="AD19" s="135"/>
      <c r="AE19" s="104"/>
      <c r="AF19" s="128"/>
      <c r="AG19" s="135"/>
      <c r="AH19" s="141"/>
      <c r="AI19" s="104"/>
    </row>
    <row r="20" spans="3:35" ht="15" customHeight="1">
      <c r="C20" s="144"/>
      <c r="D20" s="128"/>
      <c r="E20" s="92">
        <f>IF(Q8="","",Q8)</f>
      </c>
      <c r="F20" s="92" t="s">
        <v>12</v>
      </c>
      <c r="G20" s="92">
        <f>IF(O8="","",O8)</f>
      </c>
      <c r="H20" s="128"/>
      <c r="I20" s="128"/>
      <c r="J20" s="92">
        <f>IF(Q14="","",Q14)</f>
        <v>14</v>
      </c>
      <c r="K20" s="92" t="s">
        <v>12</v>
      </c>
      <c r="L20" s="92">
        <f>IF(O14="","",O14)</f>
        <v>17</v>
      </c>
      <c r="M20" s="128"/>
      <c r="N20" s="88"/>
      <c r="O20" s="89"/>
      <c r="P20" s="89"/>
      <c r="Q20" s="89"/>
      <c r="R20" s="90"/>
      <c r="S20" s="128"/>
      <c r="T20" s="92">
        <v>11</v>
      </c>
      <c r="U20" s="92" t="s">
        <v>12</v>
      </c>
      <c r="V20" s="92">
        <v>16</v>
      </c>
      <c r="W20" s="128"/>
      <c r="X20" s="128"/>
      <c r="Y20" s="92"/>
      <c r="Z20" s="92" t="s">
        <v>12</v>
      </c>
      <c r="AA20" s="92"/>
      <c r="AB20" s="128"/>
      <c r="AC20" s="101"/>
      <c r="AD20" s="135"/>
      <c r="AE20" s="104"/>
      <c r="AF20" s="128"/>
      <c r="AG20" s="135"/>
      <c r="AH20" s="141"/>
      <c r="AI20" s="104"/>
    </row>
    <row r="21" spans="3:35" ht="10.5" customHeight="1">
      <c r="C21" s="144"/>
      <c r="D21" s="128"/>
      <c r="E21" s="92">
        <f>IF(Q9="","",Q9)</f>
      </c>
      <c r="F21" s="92" t="s">
        <v>12</v>
      </c>
      <c r="G21" s="92">
        <f>IF(O9="","",O9)</f>
      </c>
      <c r="H21" s="128"/>
      <c r="I21" s="128"/>
      <c r="J21" s="92">
        <f>IF(Q15="","",Q15)</f>
        <v>15</v>
      </c>
      <c r="K21" s="92" t="s">
        <v>12</v>
      </c>
      <c r="L21" s="92">
        <f>IF(O15="","",O15)</f>
        <v>15</v>
      </c>
      <c r="M21" s="128"/>
      <c r="N21" s="88"/>
      <c r="O21" s="89"/>
      <c r="P21" s="89"/>
      <c r="Q21" s="89"/>
      <c r="R21" s="90"/>
      <c r="S21" s="128"/>
      <c r="T21" s="92">
        <v>16</v>
      </c>
      <c r="U21" s="92" t="s">
        <v>12</v>
      </c>
      <c r="V21" s="92">
        <v>31</v>
      </c>
      <c r="W21" s="128"/>
      <c r="X21" s="128"/>
      <c r="Y21" s="92"/>
      <c r="Z21" s="92" t="s">
        <v>12</v>
      </c>
      <c r="AA21" s="92"/>
      <c r="AB21" s="128"/>
      <c r="AC21" s="101"/>
      <c r="AD21" s="135"/>
      <c r="AE21" s="104"/>
      <c r="AF21" s="128"/>
      <c r="AG21" s="135"/>
      <c r="AH21" s="141"/>
      <c r="AI21" s="104"/>
    </row>
    <row r="22" spans="3:35" ht="10.5" customHeight="1">
      <c r="C22" s="145"/>
      <c r="D22" s="129"/>
      <c r="E22" s="96">
        <f>IF(Q10="","",Q10)</f>
      </c>
      <c r="F22" s="97" t="s">
        <v>12</v>
      </c>
      <c r="G22" s="96">
        <f>IF(O10="","",O10)</f>
      </c>
      <c r="H22" s="129"/>
      <c r="I22" s="129"/>
      <c r="J22" s="96">
        <f>IF(Q16="","",Q16)</f>
      </c>
      <c r="K22" s="97" t="s">
        <v>12</v>
      </c>
      <c r="L22" s="96">
        <f>IF(O16="","",O16)</f>
      </c>
      <c r="M22" s="129"/>
      <c r="N22" s="93"/>
      <c r="O22" s="94"/>
      <c r="P22" s="94"/>
      <c r="Q22" s="94"/>
      <c r="R22" s="95"/>
      <c r="S22" s="129"/>
      <c r="T22" s="96"/>
      <c r="U22" s="97" t="s">
        <v>12</v>
      </c>
      <c r="V22" s="96"/>
      <c r="W22" s="129"/>
      <c r="X22" s="129"/>
      <c r="Y22" s="96"/>
      <c r="Z22" s="97" t="s">
        <v>12</v>
      </c>
      <c r="AA22" s="96"/>
      <c r="AB22" s="129"/>
      <c r="AC22" s="102"/>
      <c r="AD22" s="135"/>
      <c r="AE22" s="100"/>
      <c r="AF22" s="128"/>
      <c r="AG22" s="135"/>
      <c r="AH22" s="141"/>
      <c r="AI22" s="104"/>
    </row>
    <row r="23" spans="3:35" ht="10.5" customHeight="1">
      <c r="C23" s="130" t="s">
        <v>6</v>
      </c>
      <c r="D23" s="136" t="s">
        <v>94</v>
      </c>
      <c r="E23" s="137"/>
      <c r="F23" s="137"/>
      <c r="G23" s="137"/>
      <c r="H23" s="138"/>
      <c r="I23" s="136"/>
      <c r="J23" s="137"/>
      <c r="K23" s="137"/>
      <c r="L23" s="137"/>
      <c r="M23" s="138"/>
      <c r="N23" s="136" t="s">
        <v>100</v>
      </c>
      <c r="O23" s="137"/>
      <c r="P23" s="137"/>
      <c r="Q23" s="137"/>
      <c r="R23" s="138"/>
      <c r="S23" s="85"/>
      <c r="T23" s="86"/>
      <c r="U23" s="86"/>
      <c r="V23" s="86"/>
      <c r="W23" s="87"/>
      <c r="X23" s="136"/>
      <c r="Y23" s="137"/>
      <c r="Z23" s="137"/>
      <c r="AA23" s="137"/>
      <c r="AB23" s="138"/>
      <c r="AC23" s="133">
        <f>COUNTIF(D23:AB23,"○")</f>
        <v>2</v>
      </c>
      <c r="AD23" s="134" t="s">
        <v>12</v>
      </c>
      <c r="AE23" s="103">
        <f>COUNTIF(D23:AB23,"×")</f>
        <v>0</v>
      </c>
      <c r="AF23" s="127">
        <f>D24+I24+N24+X24</f>
        <v>173</v>
      </c>
      <c r="AG23" s="134">
        <f>H24+M24+R24+AB24</f>
        <v>118</v>
      </c>
      <c r="AH23" s="140">
        <f>AF23/AG23</f>
        <v>1.4661016949152543</v>
      </c>
      <c r="AI23" s="103"/>
    </row>
    <row r="24" spans="3:35" ht="10.5" customHeight="1">
      <c r="C24" s="131"/>
      <c r="D24" s="127">
        <f>SUM(E24:E28)</f>
        <v>82</v>
      </c>
      <c r="E24" s="91">
        <f>IF(V6="","",V6)</f>
        <v>31</v>
      </c>
      <c r="F24" s="91" t="s">
        <v>12</v>
      </c>
      <c r="G24" s="91">
        <f>IF(T6="","",T6)</f>
        <v>16</v>
      </c>
      <c r="H24" s="127">
        <f>SUM(G24:G28)</f>
        <v>65</v>
      </c>
      <c r="I24" s="127">
        <f>SUM(J24:J28)</f>
        <v>0</v>
      </c>
      <c r="J24" s="91">
        <f>IF(V12="","",V12)</f>
      </c>
      <c r="K24" s="91" t="s">
        <v>12</v>
      </c>
      <c r="L24" s="91">
        <f>IF(T12="","",T12)</f>
      </c>
      <c r="M24" s="127">
        <f>SUM(L24:L28)</f>
        <v>0</v>
      </c>
      <c r="N24" s="127">
        <f>W18</f>
        <v>91</v>
      </c>
      <c r="O24" s="91">
        <f>IF(V18="","",V18)</f>
        <v>21</v>
      </c>
      <c r="P24" s="91" t="s">
        <v>12</v>
      </c>
      <c r="Q24" s="91">
        <f>IF(T18="","",T18)</f>
        <v>13</v>
      </c>
      <c r="R24" s="127">
        <f>S18</f>
        <v>53</v>
      </c>
      <c r="S24" s="88"/>
      <c r="T24" s="89"/>
      <c r="U24" s="89"/>
      <c r="V24" s="89"/>
      <c r="W24" s="90"/>
      <c r="X24" s="127">
        <f>SUM(Y24:Y28)</f>
        <v>0</v>
      </c>
      <c r="Y24" s="91"/>
      <c r="Z24" s="91" t="s">
        <v>12</v>
      </c>
      <c r="AA24" s="91"/>
      <c r="AB24" s="127">
        <f>SUM(AA24:AA28)</f>
        <v>0</v>
      </c>
      <c r="AC24" s="101"/>
      <c r="AD24" s="135"/>
      <c r="AE24" s="104"/>
      <c r="AF24" s="128"/>
      <c r="AG24" s="135"/>
      <c r="AH24" s="141"/>
      <c r="AI24" s="104"/>
    </row>
    <row r="25" spans="3:35" ht="15" customHeight="1">
      <c r="C25" s="131"/>
      <c r="D25" s="128"/>
      <c r="E25" s="92">
        <f>IF(V7="","",V7)</f>
        <v>19</v>
      </c>
      <c r="F25" s="92" t="s">
        <v>12</v>
      </c>
      <c r="G25" s="92">
        <f>IF(T7="","",T7)</f>
        <v>15</v>
      </c>
      <c r="H25" s="128"/>
      <c r="I25" s="128"/>
      <c r="J25" s="92">
        <f>IF(V13="","",V13)</f>
      </c>
      <c r="K25" s="92" t="s">
        <v>12</v>
      </c>
      <c r="L25" s="92">
        <f>IF(T13="","",T13)</f>
      </c>
      <c r="M25" s="128"/>
      <c r="N25" s="128"/>
      <c r="O25" s="92">
        <f>IF(V19="","",V19)</f>
        <v>23</v>
      </c>
      <c r="P25" s="92" t="s">
        <v>12</v>
      </c>
      <c r="Q25" s="92">
        <f>IF(T19="","",T19)</f>
        <v>13</v>
      </c>
      <c r="R25" s="128"/>
      <c r="S25" s="88"/>
      <c r="T25" s="89"/>
      <c r="U25" s="89"/>
      <c r="V25" s="89"/>
      <c r="W25" s="90"/>
      <c r="X25" s="128"/>
      <c r="Y25" s="92"/>
      <c r="Z25" s="92" t="s">
        <v>12</v>
      </c>
      <c r="AA25" s="92"/>
      <c r="AB25" s="128"/>
      <c r="AC25" s="101"/>
      <c r="AD25" s="135"/>
      <c r="AE25" s="104"/>
      <c r="AF25" s="128"/>
      <c r="AG25" s="135"/>
      <c r="AH25" s="141"/>
      <c r="AI25" s="104"/>
    </row>
    <row r="26" spans="3:35" ht="10.5" customHeight="1">
      <c r="C26" s="131"/>
      <c r="D26" s="128"/>
      <c r="E26" s="92">
        <f>IF(V8="","",V8)</f>
        <v>19</v>
      </c>
      <c r="F26" s="92" t="s">
        <v>12</v>
      </c>
      <c r="G26" s="92">
        <f>IF(T8="","",T8)</f>
        <v>21</v>
      </c>
      <c r="H26" s="128"/>
      <c r="I26" s="128"/>
      <c r="J26" s="92">
        <f>IF(V14="","",V14)</f>
      </c>
      <c r="K26" s="92" t="s">
        <v>12</v>
      </c>
      <c r="L26" s="92">
        <f>IF(T14="","",T14)</f>
      </c>
      <c r="M26" s="128"/>
      <c r="N26" s="128"/>
      <c r="O26" s="92">
        <f>IF(V20="","",V20)</f>
        <v>16</v>
      </c>
      <c r="P26" s="92" t="s">
        <v>12</v>
      </c>
      <c r="Q26" s="92">
        <f>IF(T20="","",T20)</f>
        <v>11</v>
      </c>
      <c r="R26" s="128"/>
      <c r="S26" s="88"/>
      <c r="T26" s="89"/>
      <c r="U26" s="89"/>
      <c r="V26" s="89"/>
      <c r="W26" s="90"/>
      <c r="X26" s="128"/>
      <c r="Y26" s="92"/>
      <c r="Z26" s="92" t="s">
        <v>12</v>
      </c>
      <c r="AA26" s="92"/>
      <c r="AB26" s="128"/>
      <c r="AC26" s="101"/>
      <c r="AD26" s="135"/>
      <c r="AE26" s="104"/>
      <c r="AF26" s="128"/>
      <c r="AG26" s="135"/>
      <c r="AH26" s="141"/>
      <c r="AI26" s="104"/>
    </row>
    <row r="27" spans="3:35" ht="10.5" customHeight="1">
      <c r="C27" s="131"/>
      <c r="D27" s="128"/>
      <c r="E27" s="92">
        <f>IF(V9="","",V9)</f>
        <v>13</v>
      </c>
      <c r="F27" s="92" t="s">
        <v>12</v>
      </c>
      <c r="G27" s="92">
        <f>IF(T9="","",T9)</f>
        <v>13</v>
      </c>
      <c r="H27" s="128"/>
      <c r="I27" s="128"/>
      <c r="J27" s="92">
        <f>IF(V15="","",V15)</f>
      </c>
      <c r="K27" s="92" t="s">
        <v>12</v>
      </c>
      <c r="L27" s="92">
        <f>IF(T15="","",T15)</f>
      </c>
      <c r="M27" s="128"/>
      <c r="N27" s="128"/>
      <c r="O27" s="92">
        <f>IF(V21="","",V21)</f>
        <v>31</v>
      </c>
      <c r="P27" s="92" t="s">
        <v>12</v>
      </c>
      <c r="Q27" s="92">
        <f>IF(T21="","",T21)</f>
        <v>16</v>
      </c>
      <c r="R27" s="128"/>
      <c r="S27" s="88"/>
      <c r="T27" s="89"/>
      <c r="U27" s="89"/>
      <c r="V27" s="89"/>
      <c r="W27" s="90"/>
      <c r="X27" s="128"/>
      <c r="Y27" s="92"/>
      <c r="Z27" s="92" t="s">
        <v>12</v>
      </c>
      <c r="AA27" s="92"/>
      <c r="AB27" s="128"/>
      <c r="AC27" s="101"/>
      <c r="AD27" s="135"/>
      <c r="AE27" s="104"/>
      <c r="AF27" s="128"/>
      <c r="AG27" s="135"/>
      <c r="AH27" s="141"/>
      <c r="AI27" s="104"/>
    </row>
    <row r="28" spans="3:35" ht="10.5" customHeight="1">
      <c r="C28" s="132"/>
      <c r="D28" s="129"/>
      <c r="E28" s="96">
        <f>IF(V10="","",V10)</f>
      </c>
      <c r="F28" s="97" t="s">
        <v>12</v>
      </c>
      <c r="G28" s="96">
        <f>IF(T10="","",T10)</f>
      </c>
      <c r="H28" s="129"/>
      <c r="I28" s="129"/>
      <c r="J28" s="96">
        <f>IF(V16="","",V16)</f>
      </c>
      <c r="K28" s="97" t="s">
        <v>12</v>
      </c>
      <c r="L28" s="96">
        <f>IF(T16="","",T16)</f>
      </c>
      <c r="M28" s="129"/>
      <c r="N28" s="129"/>
      <c r="O28" s="96">
        <f>IF(V22="","",V22)</f>
      </c>
      <c r="P28" s="97" t="s">
        <v>12</v>
      </c>
      <c r="Q28" s="96">
        <f>IF(T22="","",T22)</f>
      </c>
      <c r="R28" s="129"/>
      <c r="S28" s="93"/>
      <c r="T28" s="94"/>
      <c r="U28" s="94"/>
      <c r="V28" s="94"/>
      <c r="W28" s="95"/>
      <c r="X28" s="129"/>
      <c r="Y28" s="96"/>
      <c r="Z28" s="97" t="s">
        <v>12</v>
      </c>
      <c r="AA28" s="96"/>
      <c r="AB28" s="129"/>
      <c r="AC28" s="102"/>
      <c r="AD28" s="135"/>
      <c r="AE28" s="100"/>
      <c r="AF28" s="128"/>
      <c r="AG28" s="135"/>
      <c r="AH28" s="141"/>
      <c r="AI28" s="104"/>
    </row>
    <row r="29" spans="3:35" ht="10.5" customHeight="1">
      <c r="C29" s="143" t="s">
        <v>7</v>
      </c>
      <c r="D29" s="136" t="s">
        <v>95</v>
      </c>
      <c r="E29" s="137"/>
      <c r="F29" s="137"/>
      <c r="G29" s="137"/>
      <c r="H29" s="138"/>
      <c r="I29" s="136" t="s">
        <v>95</v>
      </c>
      <c r="J29" s="137"/>
      <c r="K29" s="137"/>
      <c r="L29" s="137"/>
      <c r="M29" s="138"/>
      <c r="N29" s="136"/>
      <c r="O29" s="137"/>
      <c r="P29" s="137"/>
      <c r="Q29" s="137"/>
      <c r="R29" s="138"/>
      <c r="S29" s="136"/>
      <c r="T29" s="137"/>
      <c r="U29" s="137"/>
      <c r="V29" s="137"/>
      <c r="W29" s="138"/>
      <c r="X29" s="85"/>
      <c r="Y29" s="86"/>
      <c r="Z29" s="86"/>
      <c r="AA29" s="86"/>
      <c r="AB29" s="87"/>
      <c r="AC29" s="146">
        <f>COUNTIF(D29:AB29,"○")</f>
        <v>0</v>
      </c>
      <c r="AD29" s="134" t="s">
        <v>12</v>
      </c>
      <c r="AE29" s="103">
        <f>COUNTIF(D29:AB29,"×")</f>
        <v>2</v>
      </c>
      <c r="AF29" s="127">
        <f>D30+I30+N30+S30</f>
        <v>95</v>
      </c>
      <c r="AG29" s="134">
        <f>H30+M30+R30+W30</f>
        <v>155</v>
      </c>
      <c r="AH29" s="140">
        <f>AF29/AG29</f>
        <v>0.6129032258064516</v>
      </c>
      <c r="AI29" s="103"/>
    </row>
    <row r="30" spans="3:35" ht="10.5" customHeight="1">
      <c r="C30" s="144"/>
      <c r="D30" s="127">
        <f>AB6</f>
        <v>61</v>
      </c>
      <c r="E30" s="91">
        <f>IF(AA6="","",AA6)</f>
        <v>21</v>
      </c>
      <c r="F30" s="91" t="s">
        <v>12</v>
      </c>
      <c r="G30" s="91">
        <f>IF(Y6="","",Y6)</f>
        <v>15</v>
      </c>
      <c r="H30" s="133">
        <f>X6</f>
        <v>92</v>
      </c>
      <c r="I30" s="127">
        <f>AB12</f>
        <v>34</v>
      </c>
      <c r="J30" s="91">
        <f>IF(AA12="","",AA12)</f>
        <v>8</v>
      </c>
      <c r="K30" s="91" t="s">
        <v>12</v>
      </c>
      <c r="L30" s="91">
        <f>IF(Y12="","",Y12)</f>
        <v>23</v>
      </c>
      <c r="M30" s="133">
        <f>X12</f>
        <v>63</v>
      </c>
      <c r="N30" s="127">
        <f>AB18</f>
        <v>0</v>
      </c>
      <c r="O30" s="91">
        <f>IF(AA18="","",AA18)</f>
      </c>
      <c r="P30" s="91" t="s">
        <v>12</v>
      </c>
      <c r="Q30" s="91">
        <f>IF(Y18="","",Y18)</f>
      </c>
      <c r="R30" s="133">
        <f>X18</f>
        <v>0</v>
      </c>
      <c r="S30" s="127">
        <f>AB24</f>
        <v>0</v>
      </c>
      <c r="T30" s="91">
        <f>IF(AA24="","",AA24)</f>
      </c>
      <c r="U30" s="91" t="s">
        <v>12</v>
      </c>
      <c r="V30" s="91">
        <f>IF(Y24="","",Y24)</f>
      </c>
      <c r="W30" s="127">
        <f>X24</f>
        <v>0</v>
      </c>
      <c r="X30" s="88"/>
      <c r="Y30" s="89"/>
      <c r="Z30" s="89"/>
      <c r="AA30" s="89"/>
      <c r="AB30" s="90"/>
      <c r="AC30" s="147"/>
      <c r="AD30" s="135"/>
      <c r="AE30" s="104"/>
      <c r="AF30" s="128"/>
      <c r="AG30" s="135"/>
      <c r="AH30" s="141"/>
      <c r="AI30" s="104"/>
    </row>
    <row r="31" spans="3:35" ht="10.5" customHeight="1">
      <c r="C31" s="144"/>
      <c r="D31" s="128"/>
      <c r="E31" s="92">
        <f>IF(AA7="","",AA7)</f>
        <v>8</v>
      </c>
      <c r="F31" s="92" t="s">
        <v>12</v>
      </c>
      <c r="G31" s="92">
        <f>IF(Y7="","",Y7)</f>
        <v>26</v>
      </c>
      <c r="H31" s="101"/>
      <c r="I31" s="128"/>
      <c r="J31" s="92">
        <f>IF(AA13="","",AA13)</f>
        <v>8</v>
      </c>
      <c r="K31" s="92" t="s">
        <v>12</v>
      </c>
      <c r="L31" s="92">
        <f>IF(Y13="","",Y13)</f>
        <v>14</v>
      </c>
      <c r="M31" s="101"/>
      <c r="N31" s="128"/>
      <c r="O31" s="92">
        <f>IF(AA19="","",AA19)</f>
      </c>
      <c r="P31" s="92" t="s">
        <v>12</v>
      </c>
      <c r="Q31" s="92">
        <f>IF(Y19="","",Y19)</f>
      </c>
      <c r="R31" s="101"/>
      <c r="S31" s="128"/>
      <c r="T31" s="92">
        <f>IF(AA25="","",AA25)</f>
      </c>
      <c r="U31" s="92" t="s">
        <v>12</v>
      </c>
      <c r="V31" s="92">
        <f>IF(Y25="","",Y25)</f>
      </c>
      <c r="W31" s="128"/>
      <c r="X31" s="88"/>
      <c r="Y31" s="89"/>
      <c r="Z31" s="89"/>
      <c r="AA31" s="89"/>
      <c r="AB31" s="90"/>
      <c r="AC31" s="147"/>
      <c r="AD31" s="135"/>
      <c r="AE31" s="104"/>
      <c r="AF31" s="128"/>
      <c r="AG31" s="135"/>
      <c r="AH31" s="141"/>
      <c r="AI31" s="104"/>
    </row>
    <row r="32" spans="3:35" ht="10.5" customHeight="1">
      <c r="C32" s="144"/>
      <c r="D32" s="128"/>
      <c r="E32" s="92">
        <f>IF(AA8="","",AA8)</f>
        <v>20</v>
      </c>
      <c r="F32" s="92" t="s">
        <v>12</v>
      </c>
      <c r="G32" s="92">
        <f>IF(Y8="","",Y8)</f>
        <v>26</v>
      </c>
      <c r="H32" s="101"/>
      <c r="I32" s="128"/>
      <c r="J32" s="92">
        <f>IF(AA14="","",AA14)</f>
        <v>4</v>
      </c>
      <c r="K32" s="92" t="s">
        <v>12</v>
      </c>
      <c r="L32" s="92">
        <f>IF(Y14="","",Y14)</f>
        <v>15</v>
      </c>
      <c r="M32" s="101"/>
      <c r="N32" s="128"/>
      <c r="O32" s="92">
        <f>IF(AA20="","",AA20)</f>
      </c>
      <c r="P32" s="92" t="s">
        <v>12</v>
      </c>
      <c r="Q32" s="92">
        <f>IF(Y20="","",Y20)</f>
      </c>
      <c r="R32" s="101"/>
      <c r="S32" s="128"/>
      <c r="T32" s="92">
        <f>IF(AA26="","",AA26)</f>
      </c>
      <c r="U32" s="92" t="s">
        <v>12</v>
      </c>
      <c r="V32" s="92">
        <f>IF(Y26="","",Y26)</f>
      </c>
      <c r="W32" s="128"/>
      <c r="X32" s="88"/>
      <c r="Y32" s="89"/>
      <c r="Z32" s="89"/>
      <c r="AA32" s="89"/>
      <c r="AB32" s="90"/>
      <c r="AC32" s="147"/>
      <c r="AD32" s="135"/>
      <c r="AE32" s="104"/>
      <c r="AF32" s="128"/>
      <c r="AG32" s="135"/>
      <c r="AH32" s="141"/>
      <c r="AI32" s="104"/>
    </row>
    <row r="33" spans="3:35" ht="10.5" customHeight="1">
      <c r="C33" s="144"/>
      <c r="D33" s="128"/>
      <c r="E33" s="92">
        <f>IF(AA9="","",AA9)</f>
        <v>12</v>
      </c>
      <c r="F33" s="92" t="s">
        <v>12</v>
      </c>
      <c r="G33" s="92">
        <f>IF(Y9="","",Y9)</f>
        <v>25</v>
      </c>
      <c r="H33" s="101"/>
      <c r="I33" s="128"/>
      <c r="J33" s="92">
        <f>IF(AA15="","",AA15)</f>
        <v>14</v>
      </c>
      <c r="K33" s="92" t="s">
        <v>12</v>
      </c>
      <c r="L33" s="92">
        <f>IF(Y15="","",Y15)</f>
        <v>11</v>
      </c>
      <c r="M33" s="101"/>
      <c r="N33" s="128"/>
      <c r="O33" s="92">
        <f>IF(AA21="","",AA21)</f>
      </c>
      <c r="P33" s="92" t="s">
        <v>12</v>
      </c>
      <c r="Q33" s="92">
        <f>IF(Y21="","",Y21)</f>
      </c>
      <c r="R33" s="101"/>
      <c r="S33" s="128"/>
      <c r="T33" s="92">
        <f>IF(AA27="","",AA27)</f>
      </c>
      <c r="U33" s="92" t="s">
        <v>12</v>
      </c>
      <c r="V33" s="92">
        <f>IF(Y27="","",Y27)</f>
      </c>
      <c r="W33" s="128"/>
      <c r="X33" s="88"/>
      <c r="Y33" s="89"/>
      <c r="Z33" s="89"/>
      <c r="AA33" s="89"/>
      <c r="AB33" s="90"/>
      <c r="AC33" s="147"/>
      <c r="AD33" s="135"/>
      <c r="AE33" s="104"/>
      <c r="AF33" s="128"/>
      <c r="AG33" s="135"/>
      <c r="AH33" s="141"/>
      <c r="AI33" s="104"/>
    </row>
    <row r="34" spans="3:35" ht="10.5" customHeight="1">
      <c r="C34" s="145"/>
      <c r="D34" s="129"/>
      <c r="E34" s="96">
        <f>IF(AA10="","",AA10)</f>
      </c>
      <c r="F34" s="97" t="s">
        <v>12</v>
      </c>
      <c r="G34" s="96">
        <f>IF(Y10="","",Y10)</f>
      </c>
      <c r="H34" s="102"/>
      <c r="I34" s="129"/>
      <c r="J34" s="96">
        <f>IF(AA16="","",AA16)</f>
      </c>
      <c r="K34" s="97" t="s">
        <v>12</v>
      </c>
      <c r="L34" s="96">
        <f>IF(Y16="","",Y16)</f>
      </c>
      <c r="M34" s="102"/>
      <c r="N34" s="129"/>
      <c r="O34" s="96">
        <f>IF(AA22="","",AA22)</f>
      </c>
      <c r="P34" s="97" t="s">
        <v>12</v>
      </c>
      <c r="Q34" s="96">
        <f>IF(Y22="","",Y22)</f>
      </c>
      <c r="R34" s="102"/>
      <c r="S34" s="129"/>
      <c r="T34" s="96">
        <f>IF(AA28="","",AA28)</f>
      </c>
      <c r="U34" s="97" t="s">
        <v>12</v>
      </c>
      <c r="V34" s="96">
        <f>IF(Y28="","",Y28)</f>
      </c>
      <c r="W34" s="129"/>
      <c r="X34" s="93"/>
      <c r="Y34" s="94"/>
      <c r="Z34" s="94"/>
      <c r="AA34" s="94"/>
      <c r="AB34" s="95"/>
      <c r="AC34" s="148"/>
      <c r="AD34" s="139"/>
      <c r="AE34" s="100"/>
      <c r="AF34" s="129"/>
      <c r="AG34" s="139"/>
      <c r="AH34" s="142"/>
      <c r="AI34" s="100"/>
    </row>
    <row r="35" spans="3:35" ht="10.5" customHeight="1">
      <c r="C35" s="76"/>
      <c r="D35" s="98"/>
      <c r="E35" s="98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</row>
    <row r="36" spans="2:35" ht="13.5">
      <c r="B36" s="152" t="s">
        <v>10</v>
      </c>
      <c r="C36" s="152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</row>
    <row r="37" spans="3:37" ht="18.75" customHeight="1">
      <c r="C37" s="77"/>
      <c r="D37" s="136" t="s">
        <v>3</v>
      </c>
      <c r="E37" s="137"/>
      <c r="F37" s="137"/>
      <c r="G37" s="137"/>
      <c r="H37" s="138"/>
      <c r="I37" s="137" t="s">
        <v>4</v>
      </c>
      <c r="J37" s="137"/>
      <c r="K37" s="137"/>
      <c r="L37" s="137"/>
      <c r="M37" s="138"/>
      <c r="N37" s="136" t="s">
        <v>5</v>
      </c>
      <c r="O37" s="137"/>
      <c r="P37" s="137"/>
      <c r="Q37" s="137"/>
      <c r="R37" s="138"/>
      <c r="S37" s="136" t="s">
        <v>6</v>
      </c>
      <c r="T37" s="137"/>
      <c r="U37" s="137"/>
      <c r="V37" s="137"/>
      <c r="W37" s="138"/>
      <c r="X37" s="136" t="s">
        <v>7</v>
      </c>
      <c r="Y37" s="137"/>
      <c r="Z37" s="137"/>
      <c r="AA37" s="137"/>
      <c r="AB37" s="138"/>
      <c r="AC37" s="137" t="s">
        <v>13</v>
      </c>
      <c r="AD37" s="137"/>
      <c r="AE37" s="137"/>
      <c r="AF37" s="84" t="s">
        <v>0</v>
      </c>
      <c r="AG37" s="82" t="s">
        <v>1</v>
      </c>
      <c r="AH37" s="84" t="s">
        <v>11</v>
      </c>
      <c r="AI37" s="83" t="s">
        <v>2</v>
      </c>
      <c r="AK37" s="99"/>
    </row>
    <row r="38" spans="3:35" ht="15" customHeight="1">
      <c r="C38" s="130" t="s">
        <v>3</v>
      </c>
      <c r="D38" s="85"/>
      <c r="E38" s="86"/>
      <c r="F38" s="86"/>
      <c r="G38" s="86"/>
      <c r="H38" s="87"/>
      <c r="I38" s="149"/>
      <c r="J38" s="150"/>
      <c r="K38" s="150"/>
      <c r="L38" s="150"/>
      <c r="M38" s="151"/>
      <c r="N38" s="149" t="s">
        <v>96</v>
      </c>
      <c r="O38" s="150"/>
      <c r="P38" s="150"/>
      <c r="Q38" s="150"/>
      <c r="R38" s="151"/>
      <c r="S38" s="149"/>
      <c r="T38" s="150"/>
      <c r="U38" s="150"/>
      <c r="V38" s="150"/>
      <c r="W38" s="151"/>
      <c r="X38" s="149" t="s">
        <v>95</v>
      </c>
      <c r="Y38" s="150"/>
      <c r="Z38" s="150"/>
      <c r="AA38" s="150"/>
      <c r="AB38" s="151"/>
      <c r="AC38" s="134">
        <f>COUNTIF(D38:AB38,"○")</f>
        <v>0</v>
      </c>
      <c r="AD38" s="134" t="s">
        <v>8</v>
      </c>
      <c r="AE38" s="134">
        <f>COUNTIF(D38:AB38,"×")</f>
        <v>2</v>
      </c>
      <c r="AF38" s="127">
        <f>I39+N39+S39+X39</f>
        <v>134</v>
      </c>
      <c r="AG38" s="134">
        <f>M39+R39+W39+AB39</f>
        <v>174</v>
      </c>
      <c r="AH38" s="140">
        <f>AF38/AG38</f>
        <v>0.7701149425287356</v>
      </c>
      <c r="AI38" s="103"/>
    </row>
    <row r="39" spans="3:35" ht="10.5" customHeight="1">
      <c r="C39" s="131"/>
      <c r="D39" s="88"/>
      <c r="E39" s="89"/>
      <c r="F39" s="89"/>
      <c r="G39" s="89"/>
      <c r="H39" s="90"/>
      <c r="I39" s="127">
        <f>SUM(J39:J43)</f>
        <v>0</v>
      </c>
      <c r="J39" s="91"/>
      <c r="K39" s="91" t="s">
        <v>12</v>
      </c>
      <c r="L39" s="91"/>
      <c r="M39" s="127">
        <f>SUM(L39:L43)</f>
        <v>0</v>
      </c>
      <c r="N39" s="127">
        <f>SUM(O39:O43)</f>
        <v>66</v>
      </c>
      <c r="O39" s="91">
        <v>15</v>
      </c>
      <c r="P39" s="91" t="s">
        <v>12</v>
      </c>
      <c r="Q39" s="91">
        <v>28</v>
      </c>
      <c r="R39" s="127">
        <f>SUM(Q39:Q43)</f>
        <v>95</v>
      </c>
      <c r="S39" s="127">
        <f>SUM(T39:T43)</f>
        <v>0</v>
      </c>
      <c r="T39" s="91"/>
      <c r="U39" s="91" t="s">
        <v>12</v>
      </c>
      <c r="V39" s="91"/>
      <c r="W39" s="127">
        <f>SUM(V39:V43)</f>
        <v>0</v>
      </c>
      <c r="X39" s="127">
        <f>SUM(Y39:Y43)</f>
        <v>68</v>
      </c>
      <c r="Y39" s="91">
        <v>16</v>
      </c>
      <c r="Z39" s="91" t="s">
        <v>12</v>
      </c>
      <c r="AA39" s="91">
        <v>25</v>
      </c>
      <c r="AB39" s="127">
        <f>SUM(AA39:AA43)</f>
        <v>79</v>
      </c>
      <c r="AC39" s="135"/>
      <c r="AD39" s="135"/>
      <c r="AE39" s="135"/>
      <c r="AF39" s="128"/>
      <c r="AG39" s="135"/>
      <c r="AH39" s="141"/>
      <c r="AI39" s="104"/>
    </row>
    <row r="40" spans="3:35" ht="10.5" customHeight="1">
      <c r="C40" s="131"/>
      <c r="D40" s="88"/>
      <c r="E40" s="89"/>
      <c r="F40" s="89"/>
      <c r="G40" s="89"/>
      <c r="H40" s="90"/>
      <c r="I40" s="128"/>
      <c r="J40" s="92"/>
      <c r="K40" s="92" t="s">
        <v>12</v>
      </c>
      <c r="L40" s="92"/>
      <c r="M40" s="128"/>
      <c r="N40" s="128"/>
      <c r="O40" s="92">
        <v>15</v>
      </c>
      <c r="P40" s="92" t="s">
        <v>12</v>
      </c>
      <c r="Q40" s="92">
        <v>19</v>
      </c>
      <c r="R40" s="128"/>
      <c r="S40" s="128"/>
      <c r="T40" s="92"/>
      <c r="U40" s="92" t="s">
        <v>12</v>
      </c>
      <c r="V40" s="92"/>
      <c r="W40" s="128"/>
      <c r="X40" s="128"/>
      <c r="Y40" s="92">
        <v>19</v>
      </c>
      <c r="Z40" s="92" t="s">
        <v>12</v>
      </c>
      <c r="AA40" s="92">
        <v>23</v>
      </c>
      <c r="AB40" s="128"/>
      <c r="AC40" s="135"/>
      <c r="AD40" s="135"/>
      <c r="AE40" s="135"/>
      <c r="AF40" s="128"/>
      <c r="AG40" s="135"/>
      <c r="AH40" s="141"/>
      <c r="AI40" s="104"/>
    </row>
    <row r="41" spans="3:35" ht="10.5" customHeight="1">
      <c r="C41" s="131"/>
      <c r="D41" s="88"/>
      <c r="E41" s="89"/>
      <c r="F41" s="89"/>
      <c r="G41" s="89"/>
      <c r="H41" s="90"/>
      <c r="I41" s="128"/>
      <c r="J41" s="92"/>
      <c r="K41" s="92" t="s">
        <v>12</v>
      </c>
      <c r="L41" s="92"/>
      <c r="M41" s="128"/>
      <c r="N41" s="128"/>
      <c r="O41" s="92">
        <v>12</v>
      </c>
      <c r="P41" s="92" t="s">
        <v>12</v>
      </c>
      <c r="Q41" s="92">
        <v>35</v>
      </c>
      <c r="R41" s="128"/>
      <c r="S41" s="128"/>
      <c r="T41" s="92"/>
      <c r="U41" s="92" t="s">
        <v>12</v>
      </c>
      <c r="V41" s="92"/>
      <c r="W41" s="128"/>
      <c r="X41" s="128"/>
      <c r="Y41" s="92">
        <v>15</v>
      </c>
      <c r="Z41" s="92" t="s">
        <v>12</v>
      </c>
      <c r="AA41" s="92">
        <v>18</v>
      </c>
      <c r="AB41" s="128"/>
      <c r="AC41" s="135"/>
      <c r="AD41" s="135"/>
      <c r="AE41" s="135"/>
      <c r="AF41" s="128"/>
      <c r="AG41" s="135"/>
      <c r="AH41" s="141"/>
      <c r="AI41" s="104"/>
    </row>
    <row r="42" spans="3:35" ht="10.5" customHeight="1">
      <c r="C42" s="131"/>
      <c r="D42" s="88"/>
      <c r="E42" s="89"/>
      <c r="F42" s="89"/>
      <c r="G42" s="89"/>
      <c r="H42" s="90"/>
      <c r="I42" s="128"/>
      <c r="J42" s="92"/>
      <c r="K42" s="92" t="s">
        <v>12</v>
      </c>
      <c r="L42" s="92"/>
      <c r="M42" s="128"/>
      <c r="N42" s="128"/>
      <c r="O42" s="92">
        <v>24</v>
      </c>
      <c r="P42" s="92" t="s">
        <v>12</v>
      </c>
      <c r="Q42" s="92">
        <v>13</v>
      </c>
      <c r="R42" s="128"/>
      <c r="S42" s="128"/>
      <c r="T42" s="92"/>
      <c r="U42" s="92" t="s">
        <v>12</v>
      </c>
      <c r="V42" s="92"/>
      <c r="W42" s="128"/>
      <c r="X42" s="128"/>
      <c r="Y42" s="92">
        <v>18</v>
      </c>
      <c r="Z42" s="92" t="s">
        <v>12</v>
      </c>
      <c r="AA42" s="92">
        <v>13</v>
      </c>
      <c r="AB42" s="128"/>
      <c r="AC42" s="135"/>
      <c r="AD42" s="135"/>
      <c r="AE42" s="135"/>
      <c r="AF42" s="128"/>
      <c r="AG42" s="135"/>
      <c r="AH42" s="141"/>
      <c r="AI42" s="104"/>
    </row>
    <row r="43" spans="3:35" ht="10.5" customHeight="1">
      <c r="C43" s="132"/>
      <c r="D43" s="93"/>
      <c r="E43" s="94"/>
      <c r="F43" s="94"/>
      <c r="G43" s="94"/>
      <c r="H43" s="95"/>
      <c r="I43" s="129"/>
      <c r="J43" s="96"/>
      <c r="K43" s="97" t="s">
        <v>12</v>
      </c>
      <c r="L43" s="96"/>
      <c r="M43" s="129"/>
      <c r="N43" s="129"/>
      <c r="O43" s="96"/>
      <c r="P43" s="97" t="s">
        <v>12</v>
      </c>
      <c r="Q43" s="96"/>
      <c r="R43" s="129"/>
      <c r="S43" s="129"/>
      <c r="T43" s="96"/>
      <c r="U43" s="97" t="s">
        <v>12</v>
      </c>
      <c r="V43" s="96"/>
      <c r="W43" s="129"/>
      <c r="X43" s="129"/>
      <c r="Y43" s="96"/>
      <c r="Z43" s="97" t="s">
        <v>12</v>
      </c>
      <c r="AA43" s="96"/>
      <c r="AB43" s="129"/>
      <c r="AC43" s="135"/>
      <c r="AD43" s="135"/>
      <c r="AE43" s="135"/>
      <c r="AF43" s="128"/>
      <c r="AG43" s="135"/>
      <c r="AH43" s="141"/>
      <c r="AI43" s="104"/>
    </row>
    <row r="44" spans="3:35" ht="12" customHeight="1">
      <c r="C44" s="143" t="s">
        <v>4</v>
      </c>
      <c r="D44" s="136"/>
      <c r="E44" s="137"/>
      <c r="F44" s="137"/>
      <c r="G44" s="137"/>
      <c r="H44" s="138"/>
      <c r="I44" s="85"/>
      <c r="J44" s="86"/>
      <c r="K44" s="86"/>
      <c r="L44" s="86"/>
      <c r="M44" s="87"/>
      <c r="N44" s="149"/>
      <c r="O44" s="150"/>
      <c r="P44" s="150"/>
      <c r="Q44" s="150"/>
      <c r="R44" s="151"/>
      <c r="S44" s="149" t="s">
        <v>94</v>
      </c>
      <c r="T44" s="150"/>
      <c r="U44" s="150"/>
      <c r="V44" s="150"/>
      <c r="W44" s="151"/>
      <c r="X44" s="149" t="s">
        <v>94</v>
      </c>
      <c r="Y44" s="150"/>
      <c r="Z44" s="150"/>
      <c r="AA44" s="150"/>
      <c r="AB44" s="151"/>
      <c r="AC44" s="133">
        <f>COUNTIF(D44:AB44,"○")</f>
        <v>2</v>
      </c>
      <c r="AD44" s="134" t="s">
        <v>12</v>
      </c>
      <c r="AE44" s="103">
        <f>COUNTIF(D44:AB44,"×")</f>
        <v>0</v>
      </c>
      <c r="AF44" s="127">
        <f>D45+N45+S45+X45</f>
        <v>166</v>
      </c>
      <c r="AG44" s="134">
        <f>H45+R45+W45+AB45</f>
        <v>136</v>
      </c>
      <c r="AH44" s="140">
        <f>AF44/AG44</f>
        <v>1.2205882352941178</v>
      </c>
      <c r="AI44" s="103"/>
    </row>
    <row r="45" spans="3:35" ht="10.5" customHeight="1">
      <c r="C45" s="144"/>
      <c r="D45" s="127">
        <f>SUM(E45:E49)</f>
        <v>0</v>
      </c>
      <c r="E45" s="91">
        <f>IF(L39="","",L39)</f>
      </c>
      <c r="F45" s="91" t="s">
        <v>12</v>
      </c>
      <c r="G45" s="91">
        <f>IF(J39="","",J39)</f>
      </c>
      <c r="H45" s="127">
        <f>SUM(G45:G49)</f>
        <v>0</v>
      </c>
      <c r="I45" s="88"/>
      <c r="J45" s="89"/>
      <c r="K45" s="89"/>
      <c r="L45" s="89"/>
      <c r="M45" s="90"/>
      <c r="N45" s="127">
        <f>SUM(O45:O49)</f>
        <v>0</v>
      </c>
      <c r="O45" s="91"/>
      <c r="P45" s="91" t="s">
        <v>12</v>
      </c>
      <c r="Q45" s="91"/>
      <c r="R45" s="127">
        <f>SUM(Q45:Q49)</f>
        <v>0</v>
      </c>
      <c r="S45" s="127">
        <f>SUM(T45:T49)</f>
        <v>71</v>
      </c>
      <c r="T45" s="91">
        <v>8</v>
      </c>
      <c r="U45" s="91" t="s">
        <v>12</v>
      </c>
      <c r="V45" s="91">
        <v>14</v>
      </c>
      <c r="W45" s="127">
        <f>SUM(V45:V49)</f>
        <v>62</v>
      </c>
      <c r="X45" s="127">
        <f>SUM(Y45:Y49)</f>
        <v>95</v>
      </c>
      <c r="Y45" s="91">
        <v>21</v>
      </c>
      <c r="Z45" s="91" t="s">
        <v>12</v>
      </c>
      <c r="AA45" s="91">
        <v>20</v>
      </c>
      <c r="AB45" s="127">
        <f>SUM(AA45:AA49)</f>
        <v>74</v>
      </c>
      <c r="AC45" s="101"/>
      <c r="AD45" s="135"/>
      <c r="AE45" s="104"/>
      <c r="AF45" s="128"/>
      <c r="AG45" s="135"/>
      <c r="AH45" s="141"/>
      <c r="AI45" s="104"/>
    </row>
    <row r="46" spans="3:35" ht="10.5" customHeight="1">
      <c r="C46" s="144"/>
      <c r="D46" s="128"/>
      <c r="E46" s="92">
        <f>IF(L40="","",L40)</f>
      </c>
      <c r="F46" s="92" t="s">
        <v>12</v>
      </c>
      <c r="G46" s="92">
        <f>IF(J40="","",J40)</f>
      </c>
      <c r="H46" s="128"/>
      <c r="I46" s="88"/>
      <c r="J46" s="89"/>
      <c r="K46" s="89"/>
      <c r="L46" s="89"/>
      <c r="M46" s="90"/>
      <c r="N46" s="128"/>
      <c r="O46" s="92"/>
      <c r="P46" s="92" t="s">
        <v>12</v>
      </c>
      <c r="Q46" s="92"/>
      <c r="R46" s="128"/>
      <c r="S46" s="128"/>
      <c r="T46" s="92">
        <v>20</v>
      </c>
      <c r="U46" s="92" t="s">
        <v>12</v>
      </c>
      <c r="V46" s="92">
        <v>12</v>
      </c>
      <c r="W46" s="128"/>
      <c r="X46" s="128"/>
      <c r="Y46" s="92">
        <v>19</v>
      </c>
      <c r="Z46" s="92" t="s">
        <v>12</v>
      </c>
      <c r="AA46" s="92">
        <v>20</v>
      </c>
      <c r="AB46" s="128"/>
      <c r="AC46" s="101"/>
      <c r="AD46" s="135"/>
      <c r="AE46" s="104"/>
      <c r="AF46" s="128"/>
      <c r="AG46" s="135"/>
      <c r="AH46" s="141"/>
      <c r="AI46" s="104"/>
    </row>
    <row r="47" spans="3:35" ht="10.5" customHeight="1">
      <c r="C47" s="144"/>
      <c r="D47" s="128"/>
      <c r="E47" s="92">
        <f>IF(L41="","",L41)</f>
      </c>
      <c r="F47" s="92" t="s">
        <v>12</v>
      </c>
      <c r="G47" s="92">
        <f>IF(J41="","",J41)</f>
      </c>
      <c r="H47" s="128"/>
      <c r="I47" s="88"/>
      <c r="J47" s="89"/>
      <c r="K47" s="89"/>
      <c r="L47" s="89"/>
      <c r="M47" s="90"/>
      <c r="N47" s="128"/>
      <c r="O47" s="92"/>
      <c r="P47" s="92" t="s">
        <v>12</v>
      </c>
      <c r="Q47" s="92"/>
      <c r="R47" s="128"/>
      <c r="S47" s="128"/>
      <c r="T47" s="92">
        <v>15</v>
      </c>
      <c r="U47" s="92" t="s">
        <v>12</v>
      </c>
      <c r="V47" s="92">
        <v>21</v>
      </c>
      <c r="W47" s="128"/>
      <c r="X47" s="128"/>
      <c r="Y47" s="92">
        <v>34</v>
      </c>
      <c r="Z47" s="92" t="s">
        <v>12</v>
      </c>
      <c r="AA47" s="92">
        <v>21</v>
      </c>
      <c r="AB47" s="128"/>
      <c r="AC47" s="101"/>
      <c r="AD47" s="135"/>
      <c r="AE47" s="104"/>
      <c r="AF47" s="128"/>
      <c r="AG47" s="135"/>
      <c r="AH47" s="141"/>
      <c r="AI47" s="104"/>
    </row>
    <row r="48" spans="3:35" ht="10.5" customHeight="1">
      <c r="C48" s="144"/>
      <c r="D48" s="128"/>
      <c r="E48" s="92">
        <f>IF(L42="","",L42)</f>
      </c>
      <c r="F48" s="92" t="s">
        <v>12</v>
      </c>
      <c r="G48" s="92">
        <f>IF(J42="","",J42)</f>
      </c>
      <c r="H48" s="128"/>
      <c r="I48" s="88"/>
      <c r="J48" s="89"/>
      <c r="K48" s="89"/>
      <c r="L48" s="89"/>
      <c r="M48" s="90"/>
      <c r="N48" s="128"/>
      <c r="O48" s="92"/>
      <c r="P48" s="92" t="s">
        <v>12</v>
      </c>
      <c r="Q48" s="92"/>
      <c r="R48" s="128"/>
      <c r="S48" s="128"/>
      <c r="T48" s="92">
        <v>15</v>
      </c>
      <c r="U48" s="92" t="s">
        <v>12</v>
      </c>
      <c r="V48" s="92">
        <v>11</v>
      </c>
      <c r="W48" s="128"/>
      <c r="X48" s="128"/>
      <c r="Y48" s="92">
        <v>21</v>
      </c>
      <c r="Z48" s="92" t="s">
        <v>12</v>
      </c>
      <c r="AA48" s="92">
        <v>13</v>
      </c>
      <c r="AB48" s="128"/>
      <c r="AC48" s="101"/>
      <c r="AD48" s="135"/>
      <c r="AE48" s="104"/>
      <c r="AF48" s="128"/>
      <c r="AG48" s="135"/>
      <c r="AH48" s="141"/>
      <c r="AI48" s="104"/>
    </row>
    <row r="49" spans="3:35" ht="10.5" customHeight="1">
      <c r="C49" s="145"/>
      <c r="D49" s="129"/>
      <c r="E49" s="96">
        <f>IF(L43="","",L43)</f>
      </c>
      <c r="F49" s="97" t="s">
        <v>12</v>
      </c>
      <c r="G49" s="96">
        <f>IF(J43="","",J43)</f>
      </c>
      <c r="H49" s="129"/>
      <c r="I49" s="93"/>
      <c r="J49" s="94"/>
      <c r="K49" s="94"/>
      <c r="L49" s="94"/>
      <c r="M49" s="95"/>
      <c r="N49" s="129"/>
      <c r="O49" s="96"/>
      <c r="P49" s="97" t="s">
        <v>12</v>
      </c>
      <c r="Q49" s="96"/>
      <c r="R49" s="129"/>
      <c r="S49" s="129"/>
      <c r="T49" s="96">
        <v>13</v>
      </c>
      <c r="U49" s="97" t="s">
        <v>12</v>
      </c>
      <c r="V49" s="96">
        <v>4</v>
      </c>
      <c r="W49" s="129"/>
      <c r="X49" s="129"/>
      <c r="Y49" s="96"/>
      <c r="Z49" s="97" t="s">
        <v>12</v>
      </c>
      <c r="AA49" s="96"/>
      <c r="AB49" s="129"/>
      <c r="AC49" s="102"/>
      <c r="AD49" s="139"/>
      <c r="AE49" s="100"/>
      <c r="AF49" s="128"/>
      <c r="AG49" s="135"/>
      <c r="AH49" s="141"/>
      <c r="AI49" s="100"/>
    </row>
    <row r="50" spans="3:35" ht="15" customHeight="1">
      <c r="C50" s="143" t="s">
        <v>5</v>
      </c>
      <c r="D50" s="136" t="s">
        <v>94</v>
      </c>
      <c r="E50" s="137"/>
      <c r="F50" s="137"/>
      <c r="G50" s="137"/>
      <c r="H50" s="138"/>
      <c r="I50" s="136"/>
      <c r="J50" s="137"/>
      <c r="K50" s="137"/>
      <c r="L50" s="137"/>
      <c r="M50" s="138"/>
      <c r="N50" s="85"/>
      <c r="O50" s="86"/>
      <c r="P50" s="86"/>
      <c r="Q50" s="86"/>
      <c r="R50" s="87"/>
      <c r="S50" s="136" t="s">
        <v>95</v>
      </c>
      <c r="T50" s="137"/>
      <c r="U50" s="137"/>
      <c r="V50" s="137"/>
      <c r="W50" s="138"/>
      <c r="X50" s="136"/>
      <c r="Y50" s="137"/>
      <c r="Z50" s="137"/>
      <c r="AA50" s="137"/>
      <c r="AB50" s="138"/>
      <c r="AC50" s="133">
        <f>COUNTIF(D50:AB50,"○")</f>
        <v>1</v>
      </c>
      <c r="AD50" s="135" t="s">
        <v>12</v>
      </c>
      <c r="AE50" s="103">
        <f>COUNTIF(D50:AB50,"×")</f>
        <v>1</v>
      </c>
      <c r="AF50" s="127">
        <f>D51+I51+S51+X51</f>
        <v>148</v>
      </c>
      <c r="AG50" s="134">
        <f>H51+M51+W51+AB51</f>
        <v>139</v>
      </c>
      <c r="AH50" s="140">
        <f>AF50/AG50</f>
        <v>1.064748201438849</v>
      </c>
      <c r="AI50" s="104"/>
    </row>
    <row r="51" spans="3:35" ht="10.5" customHeight="1">
      <c r="C51" s="144"/>
      <c r="D51" s="127">
        <f>SUM(E51:E55)</f>
        <v>95</v>
      </c>
      <c r="E51" s="91">
        <f>IF(Q39="","",Q39)</f>
        <v>28</v>
      </c>
      <c r="F51" s="91" t="s">
        <v>12</v>
      </c>
      <c r="G51" s="91">
        <f>IF(O39="","",O39)</f>
        <v>15</v>
      </c>
      <c r="H51" s="127">
        <f>SUM(G51:G55)</f>
        <v>66</v>
      </c>
      <c r="I51" s="127">
        <f>SUM(J51:J55)</f>
        <v>0</v>
      </c>
      <c r="J51" s="91">
        <f>IF(Q45="","",Q45)</f>
      </c>
      <c r="K51" s="91" t="s">
        <v>12</v>
      </c>
      <c r="L51" s="91">
        <f>IF(O45="","",O45)</f>
      </c>
      <c r="M51" s="127">
        <f>SUM(L51:L55)</f>
        <v>0</v>
      </c>
      <c r="N51" s="88"/>
      <c r="O51" s="89"/>
      <c r="P51" s="89"/>
      <c r="Q51" s="89"/>
      <c r="R51" s="90"/>
      <c r="S51" s="127">
        <f>SUM(T51:T55)</f>
        <v>53</v>
      </c>
      <c r="T51" s="91">
        <v>16</v>
      </c>
      <c r="U51" s="91" t="s">
        <v>12</v>
      </c>
      <c r="V51" s="91">
        <v>20</v>
      </c>
      <c r="W51" s="127">
        <f>SUM(V51:V55)</f>
        <v>73</v>
      </c>
      <c r="X51" s="127">
        <f>SUM(Y51:Y55)</f>
        <v>0</v>
      </c>
      <c r="Y51" s="91"/>
      <c r="Z51" s="91" t="s">
        <v>12</v>
      </c>
      <c r="AA51" s="91"/>
      <c r="AB51" s="127">
        <f>SUM(AA51:AA55)</f>
        <v>0</v>
      </c>
      <c r="AC51" s="101"/>
      <c r="AD51" s="135"/>
      <c r="AE51" s="104"/>
      <c r="AF51" s="128"/>
      <c r="AG51" s="135"/>
      <c r="AH51" s="141"/>
      <c r="AI51" s="104"/>
    </row>
    <row r="52" spans="3:35" ht="10.5" customHeight="1">
      <c r="C52" s="144"/>
      <c r="D52" s="128"/>
      <c r="E52" s="92">
        <f>IF(Q40="","",Q40)</f>
        <v>19</v>
      </c>
      <c r="F52" s="92" t="s">
        <v>12</v>
      </c>
      <c r="G52" s="92">
        <f>IF(O40="","",O40)</f>
        <v>15</v>
      </c>
      <c r="H52" s="128"/>
      <c r="I52" s="128"/>
      <c r="J52" s="92">
        <f>IF(Q46="","",Q46)</f>
      </c>
      <c r="K52" s="92" t="s">
        <v>12</v>
      </c>
      <c r="L52" s="92">
        <f>IF(O46="","",O46)</f>
      </c>
      <c r="M52" s="128"/>
      <c r="N52" s="88"/>
      <c r="O52" s="89"/>
      <c r="P52" s="89"/>
      <c r="Q52" s="89"/>
      <c r="R52" s="90"/>
      <c r="S52" s="128"/>
      <c r="T52" s="92">
        <v>13</v>
      </c>
      <c r="U52" s="92" t="s">
        <v>12</v>
      </c>
      <c r="V52" s="92">
        <v>14</v>
      </c>
      <c r="W52" s="128"/>
      <c r="X52" s="128"/>
      <c r="Y52" s="92"/>
      <c r="Z52" s="92" t="s">
        <v>12</v>
      </c>
      <c r="AA52" s="92"/>
      <c r="AB52" s="128"/>
      <c r="AC52" s="101"/>
      <c r="AD52" s="135"/>
      <c r="AE52" s="104"/>
      <c r="AF52" s="128"/>
      <c r="AG52" s="135"/>
      <c r="AH52" s="141"/>
      <c r="AI52" s="104"/>
    </row>
    <row r="53" spans="3:35" ht="10.5" customHeight="1">
      <c r="C53" s="144"/>
      <c r="D53" s="128"/>
      <c r="E53" s="92">
        <f>IF(Q41="","",Q41)</f>
        <v>35</v>
      </c>
      <c r="F53" s="92" t="s">
        <v>12</v>
      </c>
      <c r="G53" s="92">
        <f>IF(O41="","",O41)</f>
        <v>12</v>
      </c>
      <c r="H53" s="128"/>
      <c r="I53" s="128"/>
      <c r="J53" s="92">
        <f>IF(Q47="","",Q47)</f>
      </c>
      <c r="K53" s="92" t="s">
        <v>12</v>
      </c>
      <c r="L53" s="92">
        <f>IF(O47="","",O47)</f>
      </c>
      <c r="M53" s="128"/>
      <c r="N53" s="88"/>
      <c r="O53" s="89"/>
      <c r="P53" s="89"/>
      <c r="Q53" s="89"/>
      <c r="R53" s="90"/>
      <c r="S53" s="128"/>
      <c r="T53" s="92">
        <v>11</v>
      </c>
      <c r="U53" s="92" t="s">
        <v>12</v>
      </c>
      <c r="V53" s="92">
        <v>24</v>
      </c>
      <c r="W53" s="128"/>
      <c r="X53" s="128"/>
      <c r="Y53" s="92"/>
      <c r="Z53" s="92" t="s">
        <v>12</v>
      </c>
      <c r="AA53" s="92"/>
      <c r="AB53" s="128"/>
      <c r="AC53" s="101"/>
      <c r="AD53" s="135"/>
      <c r="AE53" s="104"/>
      <c r="AF53" s="128"/>
      <c r="AG53" s="135"/>
      <c r="AH53" s="141"/>
      <c r="AI53" s="104"/>
    </row>
    <row r="54" spans="3:35" ht="10.5" customHeight="1">
      <c r="C54" s="144"/>
      <c r="D54" s="128"/>
      <c r="E54" s="92">
        <f>IF(Q42="","",Q42)</f>
        <v>13</v>
      </c>
      <c r="F54" s="92" t="s">
        <v>12</v>
      </c>
      <c r="G54" s="92">
        <f>IF(O42="","",O42)</f>
        <v>24</v>
      </c>
      <c r="H54" s="128"/>
      <c r="I54" s="128"/>
      <c r="J54" s="92">
        <f>IF(Q48="","",Q48)</f>
      </c>
      <c r="K54" s="92" t="s">
        <v>12</v>
      </c>
      <c r="L54" s="92">
        <f>IF(O48="","",O48)</f>
      </c>
      <c r="M54" s="128"/>
      <c r="N54" s="88"/>
      <c r="O54" s="89"/>
      <c r="P54" s="89"/>
      <c r="Q54" s="89"/>
      <c r="R54" s="90"/>
      <c r="S54" s="128"/>
      <c r="T54" s="92">
        <v>13</v>
      </c>
      <c r="U54" s="92" t="s">
        <v>12</v>
      </c>
      <c r="V54" s="92">
        <v>15</v>
      </c>
      <c r="W54" s="128"/>
      <c r="X54" s="128"/>
      <c r="Y54" s="92"/>
      <c r="Z54" s="92" t="s">
        <v>12</v>
      </c>
      <c r="AA54" s="92"/>
      <c r="AB54" s="128"/>
      <c r="AC54" s="101"/>
      <c r="AD54" s="135"/>
      <c r="AE54" s="104"/>
      <c r="AF54" s="128"/>
      <c r="AG54" s="135"/>
      <c r="AH54" s="141"/>
      <c r="AI54" s="104"/>
    </row>
    <row r="55" spans="3:35" ht="10.5" customHeight="1">
      <c r="C55" s="145"/>
      <c r="D55" s="129"/>
      <c r="E55" s="96">
        <f>IF(Q43="","",Q43)</f>
      </c>
      <c r="F55" s="97" t="s">
        <v>12</v>
      </c>
      <c r="G55" s="96">
        <f>IF(O43="","",O43)</f>
      </c>
      <c r="H55" s="129"/>
      <c r="I55" s="129"/>
      <c r="J55" s="96">
        <f>IF(Q49="","",Q49)</f>
      </c>
      <c r="K55" s="97" t="s">
        <v>12</v>
      </c>
      <c r="L55" s="96">
        <f>IF(O49="","",O49)</f>
      </c>
      <c r="M55" s="129"/>
      <c r="N55" s="93"/>
      <c r="O55" s="94"/>
      <c r="P55" s="94"/>
      <c r="Q55" s="94"/>
      <c r="R55" s="95"/>
      <c r="S55" s="129"/>
      <c r="T55" s="96"/>
      <c r="U55" s="97" t="s">
        <v>12</v>
      </c>
      <c r="V55" s="96"/>
      <c r="W55" s="129"/>
      <c r="X55" s="129"/>
      <c r="Y55" s="96"/>
      <c r="Z55" s="97" t="s">
        <v>12</v>
      </c>
      <c r="AA55" s="96"/>
      <c r="AB55" s="129"/>
      <c r="AC55" s="102"/>
      <c r="AD55" s="135"/>
      <c r="AE55" s="100"/>
      <c r="AF55" s="128"/>
      <c r="AG55" s="135"/>
      <c r="AH55" s="141"/>
      <c r="AI55" s="104"/>
    </row>
    <row r="56" spans="3:35" ht="15" customHeight="1">
      <c r="C56" s="130" t="s">
        <v>6</v>
      </c>
      <c r="D56" s="136"/>
      <c r="E56" s="137"/>
      <c r="F56" s="137"/>
      <c r="G56" s="137"/>
      <c r="H56" s="138"/>
      <c r="I56" s="136" t="s">
        <v>95</v>
      </c>
      <c r="J56" s="137"/>
      <c r="K56" s="137"/>
      <c r="L56" s="137"/>
      <c r="M56" s="138"/>
      <c r="N56" s="136" t="s">
        <v>94</v>
      </c>
      <c r="O56" s="137"/>
      <c r="P56" s="137"/>
      <c r="Q56" s="137"/>
      <c r="R56" s="138"/>
      <c r="S56" s="85"/>
      <c r="T56" s="86"/>
      <c r="U56" s="86"/>
      <c r="V56" s="86"/>
      <c r="W56" s="87"/>
      <c r="X56" s="136"/>
      <c r="Y56" s="137"/>
      <c r="Z56" s="137"/>
      <c r="AA56" s="137"/>
      <c r="AB56" s="138"/>
      <c r="AC56" s="133">
        <f>COUNTIF(D56:AB56,"○")</f>
        <v>1</v>
      </c>
      <c r="AD56" s="134" t="s">
        <v>12</v>
      </c>
      <c r="AE56" s="103">
        <f>COUNTIF(D56:AB56,"×")</f>
        <v>1</v>
      </c>
      <c r="AF56" s="127">
        <f>D57+I57+N57+X57</f>
        <v>135</v>
      </c>
      <c r="AG56" s="134">
        <f>H57+M57+R57+AB57</f>
        <v>124</v>
      </c>
      <c r="AH56" s="140">
        <f>AF56/AG56</f>
        <v>1.0887096774193548</v>
      </c>
      <c r="AI56" s="103"/>
    </row>
    <row r="57" spans="3:35" ht="10.5" customHeight="1">
      <c r="C57" s="131"/>
      <c r="D57" s="127">
        <f>SUM(E57:E61)</f>
        <v>0</v>
      </c>
      <c r="E57" s="91">
        <f>IF(V39="","",V39)</f>
      </c>
      <c r="F57" s="91" t="s">
        <v>12</v>
      </c>
      <c r="G57" s="91">
        <f>IF(T39="","",T39)</f>
      </c>
      <c r="H57" s="127">
        <f>SUM(G57:G61)</f>
        <v>0</v>
      </c>
      <c r="I57" s="127">
        <f>SUM(J57:J61)</f>
        <v>62</v>
      </c>
      <c r="J57" s="91">
        <f>IF(V45="","",V45)</f>
        <v>14</v>
      </c>
      <c r="K57" s="91" t="s">
        <v>12</v>
      </c>
      <c r="L57" s="91">
        <f>IF(T45="","",T45)</f>
        <v>8</v>
      </c>
      <c r="M57" s="127">
        <f>SUM(L57:L61)</f>
        <v>71</v>
      </c>
      <c r="N57" s="127">
        <f>W51</f>
        <v>73</v>
      </c>
      <c r="O57" s="91">
        <f>IF(V51="","",V51)</f>
        <v>20</v>
      </c>
      <c r="P57" s="91" t="s">
        <v>12</v>
      </c>
      <c r="Q57" s="91">
        <f>IF(T51="","",T51)</f>
        <v>16</v>
      </c>
      <c r="R57" s="127">
        <f>S51</f>
        <v>53</v>
      </c>
      <c r="S57" s="88"/>
      <c r="T57" s="89"/>
      <c r="U57" s="89"/>
      <c r="V57" s="89"/>
      <c r="W57" s="90"/>
      <c r="X57" s="127">
        <f>SUM(Y57:Y61)</f>
        <v>0</v>
      </c>
      <c r="Y57" s="91"/>
      <c r="Z57" s="91" t="s">
        <v>12</v>
      </c>
      <c r="AA57" s="91"/>
      <c r="AB57" s="127">
        <f>SUM(AA57:AA61)</f>
        <v>0</v>
      </c>
      <c r="AC57" s="101"/>
      <c r="AD57" s="135"/>
      <c r="AE57" s="104"/>
      <c r="AF57" s="128"/>
      <c r="AG57" s="135"/>
      <c r="AH57" s="141"/>
      <c r="AI57" s="104"/>
    </row>
    <row r="58" spans="3:35" ht="10.5" customHeight="1">
      <c r="C58" s="131"/>
      <c r="D58" s="128"/>
      <c r="E58" s="92">
        <f>IF(V40="","",V40)</f>
      </c>
      <c r="F58" s="92" t="s">
        <v>12</v>
      </c>
      <c r="G58" s="92">
        <f>IF(T40="","",T40)</f>
      </c>
      <c r="H58" s="128"/>
      <c r="I58" s="128"/>
      <c r="J58" s="92">
        <f>IF(V46="","",V46)</f>
        <v>12</v>
      </c>
      <c r="K58" s="92" t="s">
        <v>12</v>
      </c>
      <c r="L58" s="92">
        <f>IF(T46="","",T46)</f>
        <v>20</v>
      </c>
      <c r="M58" s="128"/>
      <c r="N58" s="128"/>
      <c r="O58" s="92">
        <f>IF(V52="","",V52)</f>
        <v>14</v>
      </c>
      <c r="P58" s="92" t="s">
        <v>12</v>
      </c>
      <c r="Q58" s="92">
        <f>IF(T52="","",T52)</f>
        <v>13</v>
      </c>
      <c r="R58" s="128"/>
      <c r="S58" s="88"/>
      <c r="T58" s="89"/>
      <c r="U58" s="89"/>
      <c r="V58" s="89"/>
      <c r="W58" s="90"/>
      <c r="X58" s="128"/>
      <c r="Y58" s="92"/>
      <c r="Z58" s="92" t="s">
        <v>12</v>
      </c>
      <c r="AA58" s="92"/>
      <c r="AB58" s="128"/>
      <c r="AC58" s="101"/>
      <c r="AD58" s="135"/>
      <c r="AE58" s="104"/>
      <c r="AF58" s="128"/>
      <c r="AG58" s="135"/>
      <c r="AH58" s="141"/>
      <c r="AI58" s="104"/>
    </row>
    <row r="59" spans="3:35" ht="10.5" customHeight="1">
      <c r="C59" s="131"/>
      <c r="D59" s="128"/>
      <c r="E59" s="92">
        <f>IF(V41="","",V41)</f>
      </c>
      <c r="F59" s="92" t="s">
        <v>12</v>
      </c>
      <c r="G59" s="92">
        <f>IF(T41="","",T41)</f>
      </c>
      <c r="H59" s="128"/>
      <c r="I59" s="128"/>
      <c r="J59" s="92">
        <f>IF(V47="","",V47)</f>
        <v>21</v>
      </c>
      <c r="K59" s="92" t="s">
        <v>12</v>
      </c>
      <c r="L59" s="92">
        <f>IF(T47="","",T47)</f>
        <v>15</v>
      </c>
      <c r="M59" s="128"/>
      <c r="N59" s="128"/>
      <c r="O59" s="92">
        <f>IF(V53="","",V53)</f>
        <v>24</v>
      </c>
      <c r="P59" s="92" t="s">
        <v>12</v>
      </c>
      <c r="Q59" s="92">
        <f>IF(T53="","",T53)</f>
        <v>11</v>
      </c>
      <c r="R59" s="128"/>
      <c r="S59" s="88"/>
      <c r="T59" s="89"/>
      <c r="U59" s="89"/>
      <c r="V59" s="89"/>
      <c r="W59" s="90"/>
      <c r="X59" s="128"/>
      <c r="Y59" s="92"/>
      <c r="Z59" s="92" t="s">
        <v>12</v>
      </c>
      <c r="AA59" s="92"/>
      <c r="AB59" s="128"/>
      <c r="AC59" s="101"/>
      <c r="AD59" s="135"/>
      <c r="AE59" s="104"/>
      <c r="AF59" s="128"/>
      <c r="AG59" s="135"/>
      <c r="AH59" s="141"/>
      <c r="AI59" s="104"/>
    </row>
    <row r="60" spans="3:35" ht="10.5" customHeight="1">
      <c r="C60" s="131"/>
      <c r="D60" s="128"/>
      <c r="E60" s="92">
        <f>IF(V42="","",V42)</f>
      </c>
      <c r="F60" s="92" t="s">
        <v>12</v>
      </c>
      <c r="G60" s="92">
        <f>IF(T42="","",T42)</f>
      </c>
      <c r="H60" s="128"/>
      <c r="I60" s="128"/>
      <c r="J60" s="92">
        <f>IF(V48="","",V48)</f>
        <v>11</v>
      </c>
      <c r="K60" s="92" t="s">
        <v>12</v>
      </c>
      <c r="L60" s="92">
        <f>IF(T48="","",T48)</f>
        <v>15</v>
      </c>
      <c r="M60" s="128"/>
      <c r="N60" s="128"/>
      <c r="O60" s="92">
        <f>IF(V54="","",V54)</f>
        <v>15</v>
      </c>
      <c r="P60" s="92" t="s">
        <v>12</v>
      </c>
      <c r="Q60" s="92">
        <f>IF(T54="","",T54)</f>
        <v>13</v>
      </c>
      <c r="R60" s="128"/>
      <c r="S60" s="88"/>
      <c r="T60" s="89"/>
      <c r="U60" s="89"/>
      <c r="V60" s="89"/>
      <c r="W60" s="90"/>
      <c r="X60" s="128"/>
      <c r="Y60" s="92"/>
      <c r="Z60" s="92" t="s">
        <v>12</v>
      </c>
      <c r="AA60" s="92"/>
      <c r="AB60" s="128"/>
      <c r="AC60" s="101"/>
      <c r="AD60" s="135"/>
      <c r="AE60" s="104"/>
      <c r="AF60" s="128"/>
      <c r="AG60" s="135"/>
      <c r="AH60" s="141"/>
      <c r="AI60" s="104"/>
    </row>
    <row r="61" spans="3:35" ht="10.5" customHeight="1">
      <c r="C61" s="132"/>
      <c r="D61" s="129"/>
      <c r="E61" s="96">
        <f>IF(V43="","",V43)</f>
      </c>
      <c r="F61" s="97" t="s">
        <v>12</v>
      </c>
      <c r="G61" s="96">
        <f>IF(T43="","",T43)</f>
      </c>
      <c r="H61" s="129"/>
      <c r="I61" s="129"/>
      <c r="J61" s="96">
        <f>IF(V49="","",V49)</f>
        <v>4</v>
      </c>
      <c r="K61" s="97" t="s">
        <v>12</v>
      </c>
      <c r="L61" s="96">
        <f>IF(T49="","",T49)</f>
        <v>13</v>
      </c>
      <c r="M61" s="129"/>
      <c r="N61" s="129"/>
      <c r="O61" s="96">
        <f>IF(V55="","",V55)</f>
      </c>
      <c r="P61" s="97" t="s">
        <v>12</v>
      </c>
      <c r="Q61" s="96">
        <f>IF(T55="","",T55)</f>
      </c>
      <c r="R61" s="129"/>
      <c r="S61" s="93"/>
      <c r="T61" s="94"/>
      <c r="U61" s="94"/>
      <c r="V61" s="94"/>
      <c r="W61" s="95"/>
      <c r="X61" s="129"/>
      <c r="Y61" s="96"/>
      <c r="Z61" s="97" t="s">
        <v>12</v>
      </c>
      <c r="AA61" s="96"/>
      <c r="AB61" s="129"/>
      <c r="AC61" s="102"/>
      <c r="AD61" s="135"/>
      <c r="AE61" s="100"/>
      <c r="AF61" s="128"/>
      <c r="AG61" s="135"/>
      <c r="AH61" s="141"/>
      <c r="AI61" s="104"/>
    </row>
    <row r="62" spans="3:35" ht="15" customHeight="1">
      <c r="C62" s="143" t="s">
        <v>7</v>
      </c>
      <c r="D62" s="136" t="s">
        <v>94</v>
      </c>
      <c r="E62" s="137"/>
      <c r="F62" s="137"/>
      <c r="G62" s="137"/>
      <c r="H62" s="138"/>
      <c r="I62" s="136" t="s">
        <v>95</v>
      </c>
      <c r="J62" s="137"/>
      <c r="K62" s="137"/>
      <c r="L62" s="137"/>
      <c r="M62" s="138"/>
      <c r="N62" s="136"/>
      <c r="O62" s="137"/>
      <c r="P62" s="137"/>
      <c r="Q62" s="137"/>
      <c r="R62" s="138"/>
      <c r="S62" s="136"/>
      <c r="T62" s="137"/>
      <c r="U62" s="137"/>
      <c r="V62" s="137"/>
      <c r="W62" s="138"/>
      <c r="X62" s="85"/>
      <c r="Y62" s="86"/>
      <c r="Z62" s="86"/>
      <c r="AA62" s="86"/>
      <c r="AB62" s="87"/>
      <c r="AC62" s="146">
        <f>COUNTIF(D62:AB62,"○")</f>
        <v>1</v>
      </c>
      <c r="AD62" s="134" t="s">
        <v>12</v>
      </c>
      <c r="AE62" s="103">
        <f>COUNTIF(D62:AB62,"×")</f>
        <v>1</v>
      </c>
      <c r="AF62" s="127">
        <f>D63+I63+N63+S63</f>
        <v>153</v>
      </c>
      <c r="AG62" s="134">
        <f>H63+M63+R63+W63</f>
        <v>163</v>
      </c>
      <c r="AH62" s="140">
        <f>AF62/AG62</f>
        <v>0.9386503067484663</v>
      </c>
      <c r="AI62" s="103"/>
    </row>
    <row r="63" spans="3:35" ht="10.5" customHeight="1">
      <c r="C63" s="144"/>
      <c r="D63" s="127">
        <f>AB39</f>
        <v>79</v>
      </c>
      <c r="E63" s="91">
        <f>IF(AA39="","",AA39)</f>
        <v>25</v>
      </c>
      <c r="F63" s="91" t="s">
        <v>12</v>
      </c>
      <c r="G63" s="91">
        <f>IF(Y39="","",Y39)</f>
        <v>16</v>
      </c>
      <c r="H63" s="133">
        <f>X39</f>
        <v>68</v>
      </c>
      <c r="I63" s="127">
        <f>AB45</f>
        <v>74</v>
      </c>
      <c r="J63" s="91">
        <f>IF(AA45="","",AA45)</f>
        <v>20</v>
      </c>
      <c r="K63" s="91" t="s">
        <v>12</v>
      </c>
      <c r="L63" s="91">
        <f>IF(Y45="","",Y45)</f>
        <v>21</v>
      </c>
      <c r="M63" s="133">
        <f>X45</f>
        <v>95</v>
      </c>
      <c r="N63" s="127">
        <f>AB51</f>
        <v>0</v>
      </c>
      <c r="O63" s="91">
        <f>IF(AA51="","",AA51)</f>
      </c>
      <c r="P63" s="91" t="s">
        <v>12</v>
      </c>
      <c r="Q63" s="91">
        <f>IF(Y51="","",Y51)</f>
      </c>
      <c r="R63" s="133">
        <f>X51</f>
        <v>0</v>
      </c>
      <c r="S63" s="127">
        <f>AB57</f>
        <v>0</v>
      </c>
      <c r="T63" s="91">
        <f>IF(AA57="","",AA57)</f>
      </c>
      <c r="U63" s="91" t="s">
        <v>12</v>
      </c>
      <c r="V63" s="91">
        <f>IF(Y57="","",Y57)</f>
      </c>
      <c r="W63" s="127">
        <f>X57</f>
        <v>0</v>
      </c>
      <c r="X63" s="88"/>
      <c r="Y63" s="89"/>
      <c r="Z63" s="89"/>
      <c r="AA63" s="89"/>
      <c r="AB63" s="90"/>
      <c r="AC63" s="147"/>
      <c r="AD63" s="135"/>
      <c r="AE63" s="104"/>
      <c r="AF63" s="128"/>
      <c r="AG63" s="135"/>
      <c r="AH63" s="141"/>
      <c r="AI63" s="104"/>
    </row>
    <row r="64" spans="3:35" ht="10.5" customHeight="1">
      <c r="C64" s="144"/>
      <c r="D64" s="128"/>
      <c r="E64" s="92">
        <f>IF(AA40="","",AA40)</f>
        <v>23</v>
      </c>
      <c r="F64" s="92" t="s">
        <v>12</v>
      </c>
      <c r="G64" s="92">
        <f>IF(Y40="","",Y40)</f>
        <v>19</v>
      </c>
      <c r="H64" s="101"/>
      <c r="I64" s="128"/>
      <c r="J64" s="92">
        <f>IF(AA46="","",AA46)</f>
        <v>20</v>
      </c>
      <c r="K64" s="92" t="s">
        <v>12</v>
      </c>
      <c r="L64" s="92">
        <f>IF(Y46="","",Y46)</f>
        <v>19</v>
      </c>
      <c r="M64" s="101"/>
      <c r="N64" s="128"/>
      <c r="O64" s="92">
        <f>IF(AA52="","",AA52)</f>
      </c>
      <c r="P64" s="92" t="s">
        <v>12</v>
      </c>
      <c r="Q64" s="92">
        <f>IF(Y52="","",Y52)</f>
      </c>
      <c r="R64" s="101"/>
      <c r="S64" s="128"/>
      <c r="T64" s="92">
        <f>IF(AA58="","",AA58)</f>
      </c>
      <c r="U64" s="92" t="s">
        <v>12</v>
      </c>
      <c r="V64" s="92">
        <f>IF(Y58="","",Y58)</f>
      </c>
      <c r="W64" s="128"/>
      <c r="X64" s="88"/>
      <c r="Y64" s="89"/>
      <c r="Z64" s="89"/>
      <c r="AA64" s="89"/>
      <c r="AB64" s="90"/>
      <c r="AC64" s="147"/>
      <c r="AD64" s="135"/>
      <c r="AE64" s="104"/>
      <c r="AF64" s="128"/>
      <c r="AG64" s="135"/>
      <c r="AH64" s="141"/>
      <c r="AI64" s="104"/>
    </row>
    <row r="65" spans="3:35" ht="10.5" customHeight="1">
      <c r="C65" s="144"/>
      <c r="D65" s="128"/>
      <c r="E65" s="92">
        <f>IF(AA41="","",AA41)</f>
        <v>18</v>
      </c>
      <c r="F65" s="92" t="s">
        <v>12</v>
      </c>
      <c r="G65" s="92">
        <f>IF(Y41="","",Y41)</f>
        <v>15</v>
      </c>
      <c r="H65" s="101"/>
      <c r="I65" s="128"/>
      <c r="J65" s="92">
        <f>IF(AA47="","",AA47)</f>
        <v>21</v>
      </c>
      <c r="K65" s="92" t="s">
        <v>12</v>
      </c>
      <c r="L65" s="92">
        <f>IF(Y47="","",Y47)</f>
        <v>34</v>
      </c>
      <c r="M65" s="101"/>
      <c r="N65" s="128"/>
      <c r="O65" s="92">
        <f>IF(AA53="","",AA53)</f>
      </c>
      <c r="P65" s="92" t="s">
        <v>12</v>
      </c>
      <c r="Q65" s="92">
        <f>IF(Y53="","",Y53)</f>
      </c>
      <c r="R65" s="101"/>
      <c r="S65" s="128"/>
      <c r="T65" s="92">
        <f>IF(AA59="","",AA59)</f>
      </c>
      <c r="U65" s="92" t="s">
        <v>12</v>
      </c>
      <c r="V65" s="92">
        <f>IF(Y59="","",Y59)</f>
      </c>
      <c r="W65" s="128"/>
      <c r="X65" s="88"/>
      <c r="Y65" s="89"/>
      <c r="Z65" s="89"/>
      <c r="AA65" s="89"/>
      <c r="AB65" s="90"/>
      <c r="AC65" s="147"/>
      <c r="AD65" s="135"/>
      <c r="AE65" s="104"/>
      <c r="AF65" s="128"/>
      <c r="AG65" s="135"/>
      <c r="AH65" s="141"/>
      <c r="AI65" s="104"/>
    </row>
    <row r="66" spans="3:35" ht="10.5" customHeight="1">
      <c r="C66" s="144"/>
      <c r="D66" s="128"/>
      <c r="E66" s="92">
        <f>IF(AA42="","",AA42)</f>
        <v>13</v>
      </c>
      <c r="F66" s="92" t="s">
        <v>12</v>
      </c>
      <c r="G66" s="92">
        <f>IF(Y42="","",Y42)</f>
        <v>18</v>
      </c>
      <c r="H66" s="101"/>
      <c r="I66" s="128"/>
      <c r="J66" s="92">
        <f>IF(AA48="","",AA48)</f>
        <v>13</v>
      </c>
      <c r="K66" s="92" t="s">
        <v>12</v>
      </c>
      <c r="L66" s="92">
        <f>IF(Y48="","",Y48)</f>
        <v>21</v>
      </c>
      <c r="M66" s="101"/>
      <c r="N66" s="128"/>
      <c r="O66" s="92">
        <f>IF(AA54="","",AA54)</f>
      </c>
      <c r="P66" s="92" t="s">
        <v>12</v>
      </c>
      <c r="Q66" s="92">
        <f>IF(Y54="","",Y54)</f>
      </c>
      <c r="R66" s="101"/>
      <c r="S66" s="128"/>
      <c r="T66" s="92">
        <f>IF(AA60="","",AA60)</f>
      </c>
      <c r="U66" s="92" t="s">
        <v>12</v>
      </c>
      <c r="V66" s="92">
        <f>IF(Y60="","",Y60)</f>
      </c>
      <c r="W66" s="128"/>
      <c r="X66" s="88"/>
      <c r="Y66" s="89"/>
      <c r="Z66" s="89"/>
      <c r="AA66" s="89"/>
      <c r="AB66" s="90"/>
      <c r="AC66" s="147"/>
      <c r="AD66" s="135"/>
      <c r="AE66" s="104"/>
      <c r="AF66" s="128"/>
      <c r="AG66" s="135"/>
      <c r="AH66" s="141"/>
      <c r="AI66" s="104"/>
    </row>
    <row r="67" spans="3:35" ht="10.5" customHeight="1">
      <c r="C67" s="145"/>
      <c r="D67" s="129"/>
      <c r="E67" s="96">
        <f>IF(AA43="","",AA43)</f>
      </c>
      <c r="F67" s="97" t="s">
        <v>12</v>
      </c>
      <c r="G67" s="96">
        <f>IF(Y43="","",Y43)</f>
      </c>
      <c r="H67" s="102"/>
      <c r="I67" s="129"/>
      <c r="J67" s="96">
        <f>IF(AA49="","",AA49)</f>
      </c>
      <c r="K67" s="97" t="s">
        <v>12</v>
      </c>
      <c r="L67" s="96">
        <f>IF(Y49="","",Y49)</f>
      </c>
      <c r="M67" s="102"/>
      <c r="N67" s="129"/>
      <c r="O67" s="96">
        <f>IF(AA55="","",AA55)</f>
      </c>
      <c r="P67" s="97" t="s">
        <v>12</v>
      </c>
      <c r="Q67" s="96">
        <f>IF(Y55="","",Y55)</f>
      </c>
      <c r="R67" s="102"/>
      <c r="S67" s="129"/>
      <c r="T67" s="96">
        <f>IF(AA61="","",AA61)</f>
      </c>
      <c r="U67" s="97" t="s">
        <v>12</v>
      </c>
      <c r="V67" s="96">
        <f>IF(Y61="","",Y61)</f>
      </c>
      <c r="W67" s="129"/>
      <c r="X67" s="93"/>
      <c r="Y67" s="94"/>
      <c r="Z67" s="94"/>
      <c r="AA67" s="94"/>
      <c r="AB67" s="95"/>
      <c r="AC67" s="148"/>
      <c r="AD67" s="139"/>
      <c r="AE67" s="100"/>
      <c r="AF67" s="129"/>
      <c r="AG67" s="139"/>
      <c r="AH67" s="142"/>
      <c r="AI67" s="100"/>
    </row>
    <row r="68" spans="4:35" ht="13.5"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</row>
    <row r="69" spans="2:35" ht="13.5">
      <c r="B69" s="152" t="s">
        <v>97</v>
      </c>
      <c r="C69" s="152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</row>
    <row r="70" spans="3:35" ht="18.75" customHeight="1">
      <c r="C70" s="77"/>
      <c r="D70" s="136" t="s">
        <v>3</v>
      </c>
      <c r="E70" s="137"/>
      <c r="F70" s="137"/>
      <c r="G70" s="137"/>
      <c r="H70" s="138"/>
      <c r="I70" s="137" t="s">
        <v>4</v>
      </c>
      <c r="J70" s="137"/>
      <c r="K70" s="137"/>
      <c r="L70" s="137"/>
      <c r="M70" s="138"/>
      <c r="N70" s="136" t="s">
        <v>5</v>
      </c>
      <c r="O70" s="137"/>
      <c r="P70" s="137"/>
      <c r="Q70" s="137"/>
      <c r="R70" s="138"/>
      <c r="S70" s="136" t="s">
        <v>6</v>
      </c>
      <c r="T70" s="137"/>
      <c r="U70" s="137"/>
      <c r="V70" s="137"/>
      <c r="W70" s="138"/>
      <c r="X70" s="136" t="s">
        <v>7</v>
      </c>
      <c r="Y70" s="137"/>
      <c r="Z70" s="137"/>
      <c r="AA70" s="137"/>
      <c r="AB70" s="138"/>
      <c r="AC70" s="137" t="s">
        <v>13</v>
      </c>
      <c r="AD70" s="137"/>
      <c r="AE70" s="137"/>
      <c r="AF70" s="84" t="s">
        <v>0</v>
      </c>
      <c r="AG70" s="82" t="s">
        <v>1</v>
      </c>
      <c r="AH70" s="84" t="s">
        <v>11</v>
      </c>
      <c r="AI70" s="83" t="s">
        <v>2</v>
      </c>
    </row>
    <row r="71" spans="3:35" ht="15" customHeight="1">
      <c r="C71" s="130" t="s">
        <v>3</v>
      </c>
      <c r="D71" s="85"/>
      <c r="E71" s="86"/>
      <c r="F71" s="86"/>
      <c r="G71" s="86"/>
      <c r="H71" s="87"/>
      <c r="I71" s="149" t="s">
        <v>96</v>
      </c>
      <c r="J71" s="150"/>
      <c r="K71" s="150"/>
      <c r="L71" s="150"/>
      <c r="M71" s="151"/>
      <c r="N71" s="149"/>
      <c r="O71" s="150"/>
      <c r="P71" s="150"/>
      <c r="Q71" s="150"/>
      <c r="R71" s="151"/>
      <c r="S71" s="149" t="s">
        <v>95</v>
      </c>
      <c r="T71" s="150"/>
      <c r="U71" s="150"/>
      <c r="V71" s="150"/>
      <c r="W71" s="151"/>
      <c r="X71" s="149"/>
      <c r="Y71" s="150"/>
      <c r="Z71" s="150"/>
      <c r="AA71" s="150"/>
      <c r="AB71" s="151"/>
      <c r="AC71" s="134">
        <f>COUNTIF(D71:AB71,"○")</f>
        <v>0</v>
      </c>
      <c r="AD71" s="134" t="s">
        <v>8</v>
      </c>
      <c r="AE71" s="134">
        <f>COUNTIF(D71:AB71,"×")</f>
        <v>2</v>
      </c>
      <c r="AF71" s="127">
        <f>I72+N72+S72+X72</f>
        <v>109</v>
      </c>
      <c r="AG71" s="134">
        <f>M72+R72+W72+AB72</f>
        <v>160</v>
      </c>
      <c r="AH71" s="140">
        <f>AF71/AG71</f>
        <v>0.68125</v>
      </c>
      <c r="AI71" s="103"/>
    </row>
    <row r="72" spans="3:35" ht="10.5" customHeight="1">
      <c r="C72" s="131"/>
      <c r="D72" s="88"/>
      <c r="E72" s="89"/>
      <c r="F72" s="89"/>
      <c r="G72" s="89"/>
      <c r="H72" s="90"/>
      <c r="I72" s="127">
        <f>SUM(J72:J76)</f>
        <v>59</v>
      </c>
      <c r="J72" s="91">
        <v>11</v>
      </c>
      <c r="K72" s="91" t="s">
        <v>12</v>
      </c>
      <c r="L72" s="91">
        <v>21</v>
      </c>
      <c r="M72" s="127">
        <f>SUM(L72:L76)</f>
        <v>84</v>
      </c>
      <c r="N72" s="127">
        <f>SUM(O72:O76)</f>
        <v>0</v>
      </c>
      <c r="O72" s="91"/>
      <c r="P72" s="91" t="s">
        <v>12</v>
      </c>
      <c r="Q72" s="91"/>
      <c r="R72" s="127">
        <f>SUM(Q72:Q76)</f>
        <v>0</v>
      </c>
      <c r="S72" s="127">
        <f>SUM(T72:T76)</f>
        <v>50</v>
      </c>
      <c r="T72" s="91">
        <v>11</v>
      </c>
      <c r="U72" s="91" t="s">
        <v>12</v>
      </c>
      <c r="V72" s="91">
        <v>22</v>
      </c>
      <c r="W72" s="127">
        <f>SUM(V72:V76)</f>
        <v>76</v>
      </c>
      <c r="X72" s="127">
        <f>SUM(Y72:Y76)</f>
        <v>0</v>
      </c>
      <c r="Y72" s="91"/>
      <c r="Z72" s="91" t="s">
        <v>12</v>
      </c>
      <c r="AA72" s="91"/>
      <c r="AB72" s="127">
        <f>SUM(AA72:AA76)</f>
        <v>0</v>
      </c>
      <c r="AC72" s="135"/>
      <c r="AD72" s="135"/>
      <c r="AE72" s="135"/>
      <c r="AF72" s="128"/>
      <c r="AG72" s="135"/>
      <c r="AH72" s="141"/>
      <c r="AI72" s="104"/>
    </row>
    <row r="73" spans="3:35" ht="10.5" customHeight="1">
      <c r="C73" s="131"/>
      <c r="D73" s="88"/>
      <c r="E73" s="89"/>
      <c r="F73" s="89"/>
      <c r="G73" s="89"/>
      <c r="H73" s="90"/>
      <c r="I73" s="128"/>
      <c r="J73" s="92">
        <v>15</v>
      </c>
      <c r="K73" s="92" t="s">
        <v>12</v>
      </c>
      <c r="L73" s="92">
        <v>25</v>
      </c>
      <c r="M73" s="128"/>
      <c r="N73" s="128"/>
      <c r="O73" s="92"/>
      <c r="P73" s="92" t="s">
        <v>12</v>
      </c>
      <c r="Q73" s="92"/>
      <c r="R73" s="128"/>
      <c r="S73" s="128"/>
      <c r="T73" s="92">
        <v>10</v>
      </c>
      <c r="U73" s="92" t="s">
        <v>12</v>
      </c>
      <c r="V73" s="92">
        <v>10</v>
      </c>
      <c r="W73" s="128"/>
      <c r="X73" s="128"/>
      <c r="Y73" s="92"/>
      <c r="Z73" s="92" t="s">
        <v>12</v>
      </c>
      <c r="AA73" s="92"/>
      <c r="AB73" s="128"/>
      <c r="AC73" s="135"/>
      <c r="AD73" s="135"/>
      <c r="AE73" s="135"/>
      <c r="AF73" s="128"/>
      <c r="AG73" s="135"/>
      <c r="AH73" s="141"/>
      <c r="AI73" s="104"/>
    </row>
    <row r="74" spans="3:35" ht="10.5" customHeight="1">
      <c r="C74" s="131"/>
      <c r="D74" s="88"/>
      <c r="E74" s="89"/>
      <c r="F74" s="89"/>
      <c r="G74" s="89"/>
      <c r="H74" s="90"/>
      <c r="I74" s="128"/>
      <c r="J74" s="92">
        <v>22</v>
      </c>
      <c r="K74" s="92" t="s">
        <v>12</v>
      </c>
      <c r="L74" s="92">
        <v>12</v>
      </c>
      <c r="M74" s="128"/>
      <c r="N74" s="128"/>
      <c r="O74" s="92"/>
      <c r="P74" s="92" t="s">
        <v>12</v>
      </c>
      <c r="Q74" s="92"/>
      <c r="R74" s="128"/>
      <c r="S74" s="128"/>
      <c r="T74" s="92">
        <v>13</v>
      </c>
      <c r="U74" s="92" t="s">
        <v>12</v>
      </c>
      <c r="V74" s="92">
        <v>22</v>
      </c>
      <c r="W74" s="128"/>
      <c r="X74" s="128"/>
      <c r="Y74" s="92"/>
      <c r="Z74" s="92" t="s">
        <v>12</v>
      </c>
      <c r="AA74" s="92"/>
      <c r="AB74" s="128"/>
      <c r="AC74" s="135"/>
      <c r="AD74" s="135"/>
      <c r="AE74" s="135"/>
      <c r="AF74" s="128"/>
      <c r="AG74" s="135"/>
      <c r="AH74" s="141"/>
      <c r="AI74" s="104"/>
    </row>
    <row r="75" spans="3:35" ht="10.5" customHeight="1">
      <c r="C75" s="131"/>
      <c r="D75" s="88"/>
      <c r="E75" s="89"/>
      <c r="F75" s="89"/>
      <c r="G75" s="89"/>
      <c r="H75" s="90"/>
      <c r="I75" s="128"/>
      <c r="J75" s="92">
        <v>11</v>
      </c>
      <c r="K75" s="92" t="s">
        <v>12</v>
      </c>
      <c r="L75" s="92">
        <v>26</v>
      </c>
      <c r="M75" s="128"/>
      <c r="N75" s="128"/>
      <c r="O75" s="92"/>
      <c r="P75" s="92" t="s">
        <v>12</v>
      </c>
      <c r="Q75" s="92"/>
      <c r="R75" s="128"/>
      <c r="S75" s="128"/>
      <c r="T75" s="92">
        <v>16</v>
      </c>
      <c r="U75" s="92" t="s">
        <v>12</v>
      </c>
      <c r="V75" s="92">
        <v>22</v>
      </c>
      <c r="W75" s="128"/>
      <c r="X75" s="128"/>
      <c r="Y75" s="92"/>
      <c r="Z75" s="92" t="s">
        <v>12</v>
      </c>
      <c r="AA75" s="92"/>
      <c r="AB75" s="128"/>
      <c r="AC75" s="135"/>
      <c r="AD75" s="135"/>
      <c r="AE75" s="135"/>
      <c r="AF75" s="128"/>
      <c r="AG75" s="135"/>
      <c r="AH75" s="141"/>
      <c r="AI75" s="104"/>
    </row>
    <row r="76" spans="3:35" ht="12" customHeight="1">
      <c r="C76" s="132"/>
      <c r="D76" s="93"/>
      <c r="E76" s="94"/>
      <c r="F76" s="94"/>
      <c r="G76" s="94"/>
      <c r="H76" s="95"/>
      <c r="I76" s="129"/>
      <c r="J76" s="96"/>
      <c r="K76" s="97" t="s">
        <v>12</v>
      </c>
      <c r="L76" s="96"/>
      <c r="M76" s="129"/>
      <c r="N76" s="129"/>
      <c r="O76" s="96"/>
      <c r="P76" s="97" t="s">
        <v>12</v>
      </c>
      <c r="Q76" s="96"/>
      <c r="R76" s="129"/>
      <c r="S76" s="129"/>
      <c r="T76" s="96"/>
      <c r="U76" s="97" t="s">
        <v>12</v>
      </c>
      <c r="V76" s="96"/>
      <c r="W76" s="129"/>
      <c r="X76" s="129"/>
      <c r="Y76" s="96"/>
      <c r="Z76" s="97" t="s">
        <v>12</v>
      </c>
      <c r="AA76" s="96"/>
      <c r="AB76" s="129"/>
      <c r="AC76" s="135"/>
      <c r="AD76" s="135"/>
      <c r="AE76" s="135"/>
      <c r="AF76" s="128"/>
      <c r="AG76" s="135"/>
      <c r="AH76" s="141"/>
      <c r="AI76" s="104"/>
    </row>
    <row r="77" spans="3:35" ht="13.5" customHeight="1">
      <c r="C77" s="143" t="s">
        <v>4</v>
      </c>
      <c r="D77" s="136" t="s">
        <v>94</v>
      </c>
      <c r="E77" s="137"/>
      <c r="F77" s="137"/>
      <c r="G77" s="137"/>
      <c r="H77" s="138"/>
      <c r="I77" s="85"/>
      <c r="J77" s="86"/>
      <c r="K77" s="86"/>
      <c r="L77" s="86"/>
      <c r="M77" s="87"/>
      <c r="N77" s="149" t="s">
        <v>95</v>
      </c>
      <c r="O77" s="150"/>
      <c r="P77" s="150"/>
      <c r="Q77" s="150"/>
      <c r="R77" s="151"/>
      <c r="S77" s="149"/>
      <c r="T77" s="150"/>
      <c r="U77" s="150"/>
      <c r="V77" s="150"/>
      <c r="W77" s="151"/>
      <c r="X77" s="149"/>
      <c r="Y77" s="150"/>
      <c r="Z77" s="150"/>
      <c r="AA77" s="150"/>
      <c r="AB77" s="151"/>
      <c r="AC77" s="133">
        <f>COUNTIF(D77:AB77,"○")</f>
        <v>1</v>
      </c>
      <c r="AD77" s="134" t="s">
        <v>12</v>
      </c>
      <c r="AE77" s="103">
        <f>COUNTIF(D77:AB77,"×")</f>
        <v>1</v>
      </c>
      <c r="AF77" s="127">
        <f>D78+N78+S78+X78</f>
        <v>161</v>
      </c>
      <c r="AG77" s="134">
        <f>H78+R78+W78+AB78</f>
        <v>138</v>
      </c>
      <c r="AH77" s="140">
        <f>AF77/AG77</f>
        <v>1.1666666666666667</v>
      </c>
      <c r="AI77" s="103"/>
    </row>
    <row r="78" spans="3:35" ht="10.5" customHeight="1">
      <c r="C78" s="144"/>
      <c r="D78" s="127">
        <f>SUM(E78:E82)</f>
        <v>84</v>
      </c>
      <c r="E78" s="91">
        <f>IF(L72="","",L72)</f>
        <v>21</v>
      </c>
      <c r="F78" s="91" t="s">
        <v>12</v>
      </c>
      <c r="G78" s="91">
        <f>IF(J72="","",J72)</f>
        <v>11</v>
      </c>
      <c r="H78" s="127">
        <f>SUM(G78:G82)</f>
        <v>59</v>
      </c>
      <c r="I78" s="88"/>
      <c r="J78" s="89"/>
      <c r="K78" s="89"/>
      <c r="L78" s="89"/>
      <c r="M78" s="90"/>
      <c r="N78" s="127">
        <f>SUM(O78:O82)</f>
        <v>77</v>
      </c>
      <c r="O78" s="91">
        <v>21</v>
      </c>
      <c r="P78" s="91" t="s">
        <v>12</v>
      </c>
      <c r="Q78" s="91">
        <v>26</v>
      </c>
      <c r="R78" s="127">
        <f>SUM(Q78:Q82)</f>
        <v>79</v>
      </c>
      <c r="S78" s="127">
        <f>SUM(T78:T82)</f>
        <v>0</v>
      </c>
      <c r="T78" s="91"/>
      <c r="U78" s="91" t="s">
        <v>12</v>
      </c>
      <c r="V78" s="91"/>
      <c r="W78" s="127">
        <f>SUM(V78:V82)</f>
        <v>0</v>
      </c>
      <c r="X78" s="127">
        <f>SUM(Y78:Y82)</f>
        <v>0</v>
      </c>
      <c r="Y78" s="91"/>
      <c r="Z78" s="91" t="s">
        <v>12</v>
      </c>
      <c r="AA78" s="91"/>
      <c r="AB78" s="127">
        <f>SUM(AA78:AA82)</f>
        <v>0</v>
      </c>
      <c r="AC78" s="101"/>
      <c r="AD78" s="135"/>
      <c r="AE78" s="104"/>
      <c r="AF78" s="128"/>
      <c r="AG78" s="135"/>
      <c r="AH78" s="141"/>
      <c r="AI78" s="104"/>
    </row>
    <row r="79" spans="3:35" ht="10.5" customHeight="1">
      <c r="C79" s="144"/>
      <c r="D79" s="128"/>
      <c r="E79" s="92">
        <f>IF(L73="","",L73)</f>
        <v>25</v>
      </c>
      <c r="F79" s="92" t="s">
        <v>12</v>
      </c>
      <c r="G79" s="92">
        <f>IF(J73="","",J73)</f>
        <v>15</v>
      </c>
      <c r="H79" s="128"/>
      <c r="I79" s="88"/>
      <c r="J79" s="89"/>
      <c r="K79" s="89"/>
      <c r="L79" s="89"/>
      <c r="M79" s="90"/>
      <c r="N79" s="128"/>
      <c r="O79" s="92">
        <v>14</v>
      </c>
      <c r="P79" s="92" t="s">
        <v>12</v>
      </c>
      <c r="Q79" s="92">
        <v>17</v>
      </c>
      <c r="R79" s="128"/>
      <c r="S79" s="128"/>
      <c r="T79" s="92"/>
      <c r="U79" s="92" t="s">
        <v>12</v>
      </c>
      <c r="V79" s="92"/>
      <c r="W79" s="128"/>
      <c r="X79" s="128"/>
      <c r="Y79" s="92"/>
      <c r="Z79" s="92" t="s">
        <v>12</v>
      </c>
      <c r="AA79" s="92"/>
      <c r="AB79" s="128"/>
      <c r="AC79" s="101"/>
      <c r="AD79" s="135"/>
      <c r="AE79" s="104"/>
      <c r="AF79" s="128"/>
      <c r="AG79" s="135"/>
      <c r="AH79" s="141"/>
      <c r="AI79" s="104"/>
    </row>
    <row r="80" spans="3:35" ht="10.5" customHeight="1">
      <c r="C80" s="144"/>
      <c r="D80" s="128"/>
      <c r="E80" s="92">
        <f>IF(L74="","",L74)</f>
        <v>12</v>
      </c>
      <c r="F80" s="92" t="s">
        <v>12</v>
      </c>
      <c r="G80" s="92">
        <f>IF(J74="","",J74)</f>
        <v>22</v>
      </c>
      <c r="H80" s="128"/>
      <c r="I80" s="88"/>
      <c r="J80" s="89"/>
      <c r="K80" s="89"/>
      <c r="L80" s="89"/>
      <c r="M80" s="90"/>
      <c r="N80" s="128"/>
      <c r="O80" s="92">
        <v>26</v>
      </c>
      <c r="P80" s="92" t="s">
        <v>12</v>
      </c>
      <c r="Q80" s="92">
        <v>17</v>
      </c>
      <c r="R80" s="128"/>
      <c r="S80" s="128"/>
      <c r="T80" s="92"/>
      <c r="U80" s="92" t="s">
        <v>12</v>
      </c>
      <c r="V80" s="92"/>
      <c r="W80" s="128"/>
      <c r="X80" s="128"/>
      <c r="Y80" s="92"/>
      <c r="Z80" s="92" t="s">
        <v>12</v>
      </c>
      <c r="AA80" s="92"/>
      <c r="AB80" s="128"/>
      <c r="AC80" s="101"/>
      <c r="AD80" s="135"/>
      <c r="AE80" s="104"/>
      <c r="AF80" s="128"/>
      <c r="AG80" s="135"/>
      <c r="AH80" s="141"/>
      <c r="AI80" s="104"/>
    </row>
    <row r="81" spans="3:35" ht="15" customHeight="1">
      <c r="C81" s="144"/>
      <c r="D81" s="128"/>
      <c r="E81" s="92">
        <f>IF(L75="","",L75)</f>
        <v>26</v>
      </c>
      <c r="F81" s="92" t="s">
        <v>12</v>
      </c>
      <c r="G81" s="92">
        <f>IF(J75="","",J75)</f>
        <v>11</v>
      </c>
      <c r="H81" s="128"/>
      <c r="I81" s="88"/>
      <c r="J81" s="89"/>
      <c r="K81" s="89"/>
      <c r="L81" s="89"/>
      <c r="M81" s="90"/>
      <c r="N81" s="128"/>
      <c r="O81" s="92">
        <v>16</v>
      </c>
      <c r="P81" s="92" t="s">
        <v>12</v>
      </c>
      <c r="Q81" s="92">
        <v>19</v>
      </c>
      <c r="R81" s="128"/>
      <c r="S81" s="128"/>
      <c r="T81" s="92"/>
      <c r="U81" s="92" t="s">
        <v>12</v>
      </c>
      <c r="V81" s="92"/>
      <c r="W81" s="128"/>
      <c r="X81" s="128"/>
      <c r="Y81" s="92"/>
      <c r="Z81" s="92" t="s">
        <v>12</v>
      </c>
      <c r="AA81" s="92"/>
      <c r="AB81" s="128"/>
      <c r="AC81" s="101"/>
      <c r="AD81" s="135"/>
      <c r="AE81" s="104"/>
      <c r="AF81" s="128"/>
      <c r="AG81" s="135"/>
      <c r="AH81" s="141"/>
      <c r="AI81" s="104"/>
    </row>
    <row r="82" spans="3:35" ht="10.5" customHeight="1">
      <c r="C82" s="145"/>
      <c r="D82" s="129"/>
      <c r="E82" s="96">
        <f>IF(L76="","",L76)</f>
      </c>
      <c r="F82" s="97" t="s">
        <v>12</v>
      </c>
      <c r="G82" s="96">
        <f>IF(J76="","",J76)</f>
      </c>
      <c r="H82" s="129"/>
      <c r="I82" s="93"/>
      <c r="J82" s="94"/>
      <c r="K82" s="94"/>
      <c r="L82" s="94"/>
      <c r="M82" s="95"/>
      <c r="N82" s="129"/>
      <c r="O82" s="96"/>
      <c r="P82" s="97" t="s">
        <v>12</v>
      </c>
      <c r="Q82" s="96"/>
      <c r="R82" s="129"/>
      <c r="S82" s="129"/>
      <c r="T82" s="96"/>
      <c r="U82" s="97" t="s">
        <v>12</v>
      </c>
      <c r="V82" s="96"/>
      <c r="W82" s="129"/>
      <c r="X82" s="129"/>
      <c r="Y82" s="96"/>
      <c r="Z82" s="97" t="s">
        <v>12</v>
      </c>
      <c r="AA82" s="96"/>
      <c r="AB82" s="129"/>
      <c r="AC82" s="102"/>
      <c r="AD82" s="139"/>
      <c r="AE82" s="100"/>
      <c r="AF82" s="128"/>
      <c r="AG82" s="135"/>
      <c r="AH82" s="141"/>
      <c r="AI82" s="100"/>
    </row>
    <row r="83" spans="3:35" ht="13.5" customHeight="1">
      <c r="C83" s="143" t="s">
        <v>5</v>
      </c>
      <c r="D83" s="136"/>
      <c r="E83" s="137"/>
      <c r="F83" s="137"/>
      <c r="G83" s="137"/>
      <c r="H83" s="138"/>
      <c r="I83" s="136" t="s">
        <v>94</v>
      </c>
      <c r="J83" s="137"/>
      <c r="K83" s="137"/>
      <c r="L83" s="137"/>
      <c r="M83" s="138"/>
      <c r="N83" s="85"/>
      <c r="O83" s="86"/>
      <c r="P83" s="86"/>
      <c r="Q83" s="86"/>
      <c r="R83" s="87"/>
      <c r="S83" s="136"/>
      <c r="T83" s="137"/>
      <c r="U83" s="137"/>
      <c r="V83" s="137"/>
      <c r="W83" s="138"/>
      <c r="X83" s="136" t="s">
        <v>94</v>
      </c>
      <c r="Y83" s="137"/>
      <c r="Z83" s="137"/>
      <c r="AA83" s="137"/>
      <c r="AB83" s="138"/>
      <c r="AC83" s="133">
        <f>COUNTIF(D83:AB83,"○")</f>
        <v>2</v>
      </c>
      <c r="AD83" s="135" t="s">
        <v>12</v>
      </c>
      <c r="AE83" s="103">
        <f>COUNTIF(D83:AB83,"×")</f>
        <v>0</v>
      </c>
      <c r="AF83" s="127">
        <f>D84+I84+S84+X84</f>
        <v>194</v>
      </c>
      <c r="AG83" s="134">
        <f>H84+M84+W84+AB84</f>
        <v>132</v>
      </c>
      <c r="AH83" s="140">
        <f>AF83/AG83</f>
        <v>1.4696969696969697</v>
      </c>
      <c r="AI83" s="104"/>
    </row>
    <row r="84" spans="3:35" ht="10.5" customHeight="1">
      <c r="C84" s="144"/>
      <c r="D84" s="127">
        <f>SUM(E84:E88)</f>
        <v>0</v>
      </c>
      <c r="E84" s="91">
        <f>IF(Q72="","",Q72)</f>
      </c>
      <c r="F84" s="91" t="s">
        <v>12</v>
      </c>
      <c r="G84" s="91">
        <f>IF(O72="","",O72)</f>
      </c>
      <c r="H84" s="127">
        <f>SUM(G84:G88)</f>
        <v>0</v>
      </c>
      <c r="I84" s="127">
        <f>SUM(J84:J88)</f>
        <v>79</v>
      </c>
      <c r="J84" s="91">
        <f>IF(Q78="","",Q78)</f>
        <v>26</v>
      </c>
      <c r="K84" s="91" t="s">
        <v>12</v>
      </c>
      <c r="L84" s="91">
        <f>IF(O78="","",O78)</f>
        <v>21</v>
      </c>
      <c r="M84" s="127">
        <f>SUM(L84:L88)</f>
        <v>77</v>
      </c>
      <c r="N84" s="88"/>
      <c r="O84" s="89"/>
      <c r="P84" s="89"/>
      <c r="Q84" s="89"/>
      <c r="R84" s="90"/>
      <c r="S84" s="127">
        <f>SUM(T84:T88)</f>
        <v>0</v>
      </c>
      <c r="T84" s="91"/>
      <c r="U84" s="91" t="s">
        <v>12</v>
      </c>
      <c r="V84" s="91"/>
      <c r="W84" s="127">
        <f>SUM(V84:V88)</f>
        <v>0</v>
      </c>
      <c r="X84" s="127">
        <f>SUM(Y84:Y88)</f>
        <v>115</v>
      </c>
      <c r="Y84" s="91">
        <v>31</v>
      </c>
      <c r="Z84" s="91" t="s">
        <v>12</v>
      </c>
      <c r="AA84" s="91">
        <v>12</v>
      </c>
      <c r="AB84" s="127">
        <f>SUM(AA84:AA88)</f>
        <v>55</v>
      </c>
      <c r="AC84" s="101"/>
      <c r="AD84" s="135"/>
      <c r="AE84" s="104"/>
      <c r="AF84" s="128"/>
      <c r="AG84" s="135"/>
      <c r="AH84" s="141"/>
      <c r="AI84" s="104"/>
    </row>
    <row r="85" spans="3:35" ht="10.5" customHeight="1">
      <c r="C85" s="144"/>
      <c r="D85" s="128"/>
      <c r="E85" s="92">
        <f>IF(Q73="","",Q73)</f>
      </c>
      <c r="F85" s="92" t="s">
        <v>12</v>
      </c>
      <c r="G85" s="92">
        <f>IF(O73="","",O73)</f>
      </c>
      <c r="H85" s="128"/>
      <c r="I85" s="128"/>
      <c r="J85" s="92">
        <f>IF(Q79="","",Q79)</f>
        <v>17</v>
      </c>
      <c r="K85" s="92" t="s">
        <v>12</v>
      </c>
      <c r="L85" s="92">
        <f>IF(O79="","",O79)</f>
        <v>14</v>
      </c>
      <c r="M85" s="128"/>
      <c r="N85" s="88"/>
      <c r="O85" s="89"/>
      <c r="P85" s="89"/>
      <c r="Q85" s="89"/>
      <c r="R85" s="90"/>
      <c r="S85" s="128"/>
      <c r="T85" s="92"/>
      <c r="U85" s="92" t="s">
        <v>12</v>
      </c>
      <c r="V85" s="92"/>
      <c r="W85" s="128"/>
      <c r="X85" s="128"/>
      <c r="Y85" s="92">
        <v>26</v>
      </c>
      <c r="Z85" s="92" t="s">
        <v>12</v>
      </c>
      <c r="AA85" s="92">
        <v>19</v>
      </c>
      <c r="AB85" s="128"/>
      <c r="AC85" s="101"/>
      <c r="AD85" s="135"/>
      <c r="AE85" s="104"/>
      <c r="AF85" s="128"/>
      <c r="AG85" s="135"/>
      <c r="AH85" s="141"/>
      <c r="AI85" s="104"/>
    </row>
    <row r="86" spans="3:35" ht="15" customHeight="1">
      <c r="C86" s="144"/>
      <c r="D86" s="128"/>
      <c r="E86" s="92">
        <f>IF(Q74="","",Q74)</f>
      </c>
      <c r="F86" s="92" t="s">
        <v>12</v>
      </c>
      <c r="G86" s="92">
        <f>IF(O74="","",O74)</f>
      </c>
      <c r="H86" s="128"/>
      <c r="I86" s="128"/>
      <c r="J86" s="92">
        <f>IF(Q80="","",Q80)</f>
        <v>17</v>
      </c>
      <c r="K86" s="92" t="s">
        <v>12</v>
      </c>
      <c r="L86" s="92">
        <f>IF(O80="","",O80)</f>
        <v>26</v>
      </c>
      <c r="M86" s="128"/>
      <c r="N86" s="88"/>
      <c r="O86" s="89"/>
      <c r="P86" s="89"/>
      <c r="Q86" s="89"/>
      <c r="R86" s="90"/>
      <c r="S86" s="128"/>
      <c r="T86" s="92"/>
      <c r="U86" s="92" t="s">
        <v>12</v>
      </c>
      <c r="V86" s="92"/>
      <c r="W86" s="128"/>
      <c r="X86" s="128"/>
      <c r="Y86" s="92">
        <v>24</v>
      </c>
      <c r="Z86" s="92" t="s">
        <v>12</v>
      </c>
      <c r="AA86" s="92">
        <v>17</v>
      </c>
      <c r="AB86" s="128"/>
      <c r="AC86" s="101"/>
      <c r="AD86" s="135"/>
      <c r="AE86" s="104"/>
      <c r="AF86" s="128"/>
      <c r="AG86" s="135"/>
      <c r="AH86" s="141"/>
      <c r="AI86" s="104"/>
    </row>
    <row r="87" spans="3:35" ht="10.5" customHeight="1">
      <c r="C87" s="144"/>
      <c r="D87" s="128"/>
      <c r="E87" s="92">
        <f>IF(Q75="","",Q75)</f>
      </c>
      <c r="F87" s="92" t="s">
        <v>12</v>
      </c>
      <c r="G87" s="92">
        <f>IF(O75="","",O75)</f>
      </c>
      <c r="H87" s="128"/>
      <c r="I87" s="128"/>
      <c r="J87" s="92">
        <f>IF(Q81="","",Q81)</f>
        <v>19</v>
      </c>
      <c r="K87" s="92" t="s">
        <v>12</v>
      </c>
      <c r="L87" s="92">
        <f>IF(O81="","",O81)</f>
        <v>16</v>
      </c>
      <c r="M87" s="128"/>
      <c r="N87" s="88"/>
      <c r="O87" s="89"/>
      <c r="P87" s="89"/>
      <c r="Q87" s="89"/>
      <c r="R87" s="90"/>
      <c r="S87" s="128"/>
      <c r="T87" s="92"/>
      <c r="U87" s="92" t="s">
        <v>12</v>
      </c>
      <c r="V87" s="92"/>
      <c r="W87" s="128"/>
      <c r="X87" s="128"/>
      <c r="Y87" s="92">
        <v>34</v>
      </c>
      <c r="Z87" s="92" t="s">
        <v>12</v>
      </c>
      <c r="AA87" s="92">
        <v>7</v>
      </c>
      <c r="AB87" s="128"/>
      <c r="AC87" s="101"/>
      <c r="AD87" s="135"/>
      <c r="AE87" s="104"/>
      <c r="AF87" s="128"/>
      <c r="AG87" s="135"/>
      <c r="AH87" s="141"/>
      <c r="AI87" s="104"/>
    </row>
    <row r="88" spans="3:35" ht="10.5" customHeight="1">
      <c r="C88" s="145"/>
      <c r="D88" s="129"/>
      <c r="E88" s="96">
        <f>IF(Q76="","",Q76)</f>
      </c>
      <c r="F88" s="97" t="s">
        <v>12</v>
      </c>
      <c r="G88" s="96">
        <f>IF(O76="","",O76)</f>
      </c>
      <c r="H88" s="129"/>
      <c r="I88" s="129"/>
      <c r="J88" s="96">
        <f>IF(Q82="","",Q82)</f>
      </c>
      <c r="K88" s="97" t="s">
        <v>12</v>
      </c>
      <c r="L88" s="96">
        <f>IF(O82="","",O82)</f>
      </c>
      <c r="M88" s="129"/>
      <c r="N88" s="93"/>
      <c r="O88" s="94"/>
      <c r="P88" s="94"/>
      <c r="Q88" s="94"/>
      <c r="R88" s="95"/>
      <c r="S88" s="129"/>
      <c r="T88" s="96"/>
      <c r="U88" s="97" t="s">
        <v>12</v>
      </c>
      <c r="V88" s="96"/>
      <c r="W88" s="129"/>
      <c r="X88" s="129"/>
      <c r="Y88" s="96"/>
      <c r="Z88" s="97" t="s">
        <v>12</v>
      </c>
      <c r="AA88" s="96"/>
      <c r="AB88" s="129"/>
      <c r="AC88" s="102"/>
      <c r="AD88" s="135"/>
      <c r="AE88" s="100"/>
      <c r="AF88" s="128"/>
      <c r="AG88" s="135"/>
      <c r="AH88" s="141"/>
      <c r="AI88" s="104"/>
    </row>
    <row r="89" spans="3:35" ht="14.25" customHeight="1">
      <c r="C89" s="130" t="s">
        <v>6</v>
      </c>
      <c r="D89" s="136" t="s">
        <v>94</v>
      </c>
      <c r="E89" s="137"/>
      <c r="F89" s="137"/>
      <c r="G89" s="137"/>
      <c r="H89" s="138"/>
      <c r="I89" s="136"/>
      <c r="J89" s="137"/>
      <c r="K89" s="137"/>
      <c r="L89" s="137"/>
      <c r="M89" s="138"/>
      <c r="N89" s="136"/>
      <c r="O89" s="137"/>
      <c r="P89" s="137"/>
      <c r="Q89" s="137"/>
      <c r="R89" s="138"/>
      <c r="S89" s="85"/>
      <c r="T89" s="86"/>
      <c r="U89" s="86"/>
      <c r="V89" s="86"/>
      <c r="W89" s="87"/>
      <c r="X89" s="136" t="s">
        <v>94</v>
      </c>
      <c r="Y89" s="137"/>
      <c r="Z89" s="137"/>
      <c r="AA89" s="137"/>
      <c r="AB89" s="138"/>
      <c r="AC89" s="133">
        <f>COUNTIF(D89:AB89,"○")</f>
        <v>2</v>
      </c>
      <c r="AD89" s="134" t="s">
        <v>12</v>
      </c>
      <c r="AE89" s="103">
        <f>COUNTIF(D89:AB89,"×")</f>
        <v>0</v>
      </c>
      <c r="AF89" s="127">
        <f>D90+I90+N90+X90</f>
        <v>166</v>
      </c>
      <c r="AG89" s="134">
        <f>H90+M90+R90+AB90</f>
        <v>110</v>
      </c>
      <c r="AH89" s="140">
        <f>AF89/AG89</f>
        <v>1.509090909090909</v>
      </c>
      <c r="AI89" s="103"/>
    </row>
    <row r="90" spans="3:35" ht="10.5" customHeight="1">
      <c r="C90" s="131"/>
      <c r="D90" s="127">
        <f>SUM(E90:E94)</f>
        <v>76</v>
      </c>
      <c r="E90" s="91">
        <f>IF(V72="","",V72)</f>
        <v>22</v>
      </c>
      <c r="F90" s="91" t="s">
        <v>12</v>
      </c>
      <c r="G90" s="91">
        <f>IF(T72="","",T72)</f>
        <v>11</v>
      </c>
      <c r="H90" s="127">
        <f>SUM(G90:G94)</f>
        <v>50</v>
      </c>
      <c r="I90" s="127">
        <f>SUM(J90:J94)</f>
        <v>0</v>
      </c>
      <c r="J90" s="91">
        <f>IF(V78="","",V78)</f>
      </c>
      <c r="K90" s="91" t="s">
        <v>12</v>
      </c>
      <c r="L90" s="91">
        <f>IF(T78="","",T78)</f>
      </c>
      <c r="M90" s="127">
        <f>SUM(L90:L94)</f>
        <v>0</v>
      </c>
      <c r="N90" s="127">
        <f>W84</f>
        <v>0</v>
      </c>
      <c r="O90" s="91">
        <f>IF(V84="","",V84)</f>
      </c>
      <c r="P90" s="91" t="s">
        <v>12</v>
      </c>
      <c r="Q90" s="91">
        <f>IF(T84="","",T84)</f>
      </c>
      <c r="R90" s="127">
        <f>S84</f>
        <v>0</v>
      </c>
      <c r="S90" s="88"/>
      <c r="T90" s="89"/>
      <c r="U90" s="89"/>
      <c r="V90" s="89"/>
      <c r="W90" s="90"/>
      <c r="X90" s="127">
        <f>SUM(Y90:Y94)</f>
        <v>90</v>
      </c>
      <c r="Y90" s="91">
        <v>17</v>
      </c>
      <c r="Z90" s="91" t="s">
        <v>12</v>
      </c>
      <c r="AA90" s="91">
        <v>14</v>
      </c>
      <c r="AB90" s="127">
        <f>SUM(AA90:AA94)</f>
        <v>60</v>
      </c>
      <c r="AC90" s="101"/>
      <c r="AD90" s="135"/>
      <c r="AE90" s="104"/>
      <c r="AF90" s="128"/>
      <c r="AG90" s="135"/>
      <c r="AH90" s="141"/>
      <c r="AI90" s="104"/>
    </row>
    <row r="91" spans="3:35" ht="15" customHeight="1">
      <c r="C91" s="131"/>
      <c r="D91" s="128"/>
      <c r="E91" s="92">
        <f>IF(V73="","",V73)</f>
        <v>10</v>
      </c>
      <c r="F91" s="92" t="s">
        <v>12</v>
      </c>
      <c r="G91" s="92">
        <f>IF(T73="","",T73)</f>
        <v>10</v>
      </c>
      <c r="H91" s="128"/>
      <c r="I91" s="128"/>
      <c r="J91" s="92">
        <f>IF(V79="","",V79)</f>
      </c>
      <c r="K91" s="92" t="s">
        <v>12</v>
      </c>
      <c r="L91" s="92">
        <f>IF(T79="","",T79)</f>
      </c>
      <c r="M91" s="128"/>
      <c r="N91" s="128"/>
      <c r="O91" s="92">
        <f>IF(V85="","",V85)</f>
      </c>
      <c r="P91" s="92" t="s">
        <v>12</v>
      </c>
      <c r="Q91" s="92">
        <f>IF(T85="","",T85)</f>
      </c>
      <c r="R91" s="128"/>
      <c r="S91" s="88"/>
      <c r="T91" s="89"/>
      <c r="U91" s="89"/>
      <c r="V91" s="89"/>
      <c r="W91" s="90"/>
      <c r="X91" s="128"/>
      <c r="Y91" s="92">
        <v>14</v>
      </c>
      <c r="Z91" s="92" t="s">
        <v>12</v>
      </c>
      <c r="AA91" s="92">
        <v>22</v>
      </c>
      <c r="AB91" s="128"/>
      <c r="AC91" s="101"/>
      <c r="AD91" s="135"/>
      <c r="AE91" s="104"/>
      <c r="AF91" s="128"/>
      <c r="AG91" s="135"/>
      <c r="AH91" s="141"/>
      <c r="AI91" s="104"/>
    </row>
    <row r="92" spans="3:35" ht="10.5" customHeight="1">
      <c r="C92" s="131"/>
      <c r="D92" s="128"/>
      <c r="E92" s="92">
        <f>IF(V74="","",V74)</f>
        <v>22</v>
      </c>
      <c r="F92" s="92" t="s">
        <v>12</v>
      </c>
      <c r="G92" s="92">
        <f>IF(T74="","",T74)</f>
        <v>13</v>
      </c>
      <c r="H92" s="128"/>
      <c r="I92" s="128"/>
      <c r="J92" s="92">
        <f>IF(V80="","",V80)</f>
      </c>
      <c r="K92" s="92" t="s">
        <v>12</v>
      </c>
      <c r="L92" s="92">
        <f>IF(T80="","",T80)</f>
      </c>
      <c r="M92" s="128"/>
      <c r="N92" s="128"/>
      <c r="O92" s="92">
        <f>IF(V86="","",V86)</f>
      </c>
      <c r="P92" s="92" t="s">
        <v>12</v>
      </c>
      <c r="Q92" s="92">
        <f>IF(T86="","",T86)</f>
      </c>
      <c r="R92" s="128"/>
      <c r="S92" s="88"/>
      <c r="T92" s="89"/>
      <c r="U92" s="89"/>
      <c r="V92" s="89"/>
      <c r="W92" s="90"/>
      <c r="X92" s="128"/>
      <c r="Y92" s="92">
        <v>27</v>
      </c>
      <c r="Z92" s="92" t="s">
        <v>12</v>
      </c>
      <c r="AA92" s="92">
        <v>16</v>
      </c>
      <c r="AB92" s="128"/>
      <c r="AC92" s="101"/>
      <c r="AD92" s="135"/>
      <c r="AE92" s="104"/>
      <c r="AF92" s="128"/>
      <c r="AG92" s="135"/>
      <c r="AH92" s="141"/>
      <c r="AI92" s="104"/>
    </row>
    <row r="93" spans="3:35" ht="10.5" customHeight="1">
      <c r="C93" s="131"/>
      <c r="D93" s="128"/>
      <c r="E93" s="92">
        <f>IF(V75="","",V75)</f>
        <v>22</v>
      </c>
      <c r="F93" s="92" t="s">
        <v>12</v>
      </c>
      <c r="G93" s="92">
        <f>IF(T75="","",T75)</f>
        <v>16</v>
      </c>
      <c r="H93" s="128"/>
      <c r="I93" s="128"/>
      <c r="J93" s="92">
        <f>IF(V81="","",V81)</f>
      </c>
      <c r="K93" s="92" t="s">
        <v>12</v>
      </c>
      <c r="L93" s="92">
        <f>IF(T81="","",T81)</f>
      </c>
      <c r="M93" s="128"/>
      <c r="N93" s="128"/>
      <c r="O93" s="92">
        <f>IF(V87="","",V87)</f>
      </c>
      <c r="P93" s="92" t="s">
        <v>12</v>
      </c>
      <c r="Q93" s="92">
        <f>IF(T87="","",T87)</f>
      </c>
      <c r="R93" s="128"/>
      <c r="S93" s="88"/>
      <c r="T93" s="89"/>
      <c r="U93" s="89"/>
      <c r="V93" s="89"/>
      <c r="W93" s="90"/>
      <c r="X93" s="128"/>
      <c r="Y93" s="92">
        <v>32</v>
      </c>
      <c r="Z93" s="92" t="s">
        <v>12</v>
      </c>
      <c r="AA93" s="92">
        <v>8</v>
      </c>
      <c r="AB93" s="128"/>
      <c r="AC93" s="101"/>
      <c r="AD93" s="135"/>
      <c r="AE93" s="104"/>
      <c r="AF93" s="128"/>
      <c r="AG93" s="135"/>
      <c r="AH93" s="141"/>
      <c r="AI93" s="104"/>
    </row>
    <row r="94" spans="3:35" ht="10.5" customHeight="1">
      <c r="C94" s="132"/>
      <c r="D94" s="129"/>
      <c r="E94" s="96">
        <f>IF(V76="","",V76)</f>
      </c>
      <c r="F94" s="97" t="s">
        <v>12</v>
      </c>
      <c r="G94" s="96">
        <f>IF(T76="","",T76)</f>
      </c>
      <c r="H94" s="129"/>
      <c r="I94" s="129"/>
      <c r="J94" s="96">
        <f>IF(V82="","",V82)</f>
      </c>
      <c r="K94" s="97" t="s">
        <v>12</v>
      </c>
      <c r="L94" s="96">
        <f>IF(T82="","",T82)</f>
      </c>
      <c r="M94" s="129"/>
      <c r="N94" s="129"/>
      <c r="O94" s="96">
        <f>IF(V88="","",V88)</f>
      </c>
      <c r="P94" s="97" t="s">
        <v>12</v>
      </c>
      <c r="Q94" s="96">
        <f>IF(T88="","",T88)</f>
      </c>
      <c r="R94" s="129"/>
      <c r="S94" s="93"/>
      <c r="T94" s="94"/>
      <c r="U94" s="94"/>
      <c r="V94" s="94"/>
      <c r="W94" s="95"/>
      <c r="X94" s="129"/>
      <c r="Y94" s="96"/>
      <c r="Z94" s="97" t="s">
        <v>12</v>
      </c>
      <c r="AA94" s="96"/>
      <c r="AB94" s="129"/>
      <c r="AC94" s="102"/>
      <c r="AD94" s="135"/>
      <c r="AE94" s="100"/>
      <c r="AF94" s="128"/>
      <c r="AG94" s="135"/>
      <c r="AH94" s="141"/>
      <c r="AI94" s="104"/>
    </row>
    <row r="95" spans="3:35" ht="15.75" customHeight="1">
      <c r="C95" s="143" t="s">
        <v>7</v>
      </c>
      <c r="D95" s="136"/>
      <c r="E95" s="137"/>
      <c r="F95" s="137"/>
      <c r="G95" s="137"/>
      <c r="H95" s="138"/>
      <c r="I95" s="136"/>
      <c r="J95" s="137"/>
      <c r="K95" s="137"/>
      <c r="L95" s="137"/>
      <c r="M95" s="138"/>
      <c r="N95" s="136" t="s">
        <v>95</v>
      </c>
      <c r="O95" s="137"/>
      <c r="P95" s="137"/>
      <c r="Q95" s="137"/>
      <c r="R95" s="138"/>
      <c r="S95" s="136" t="s">
        <v>95</v>
      </c>
      <c r="T95" s="137"/>
      <c r="U95" s="137"/>
      <c r="V95" s="137"/>
      <c r="W95" s="138"/>
      <c r="X95" s="85"/>
      <c r="Y95" s="86"/>
      <c r="Z95" s="86"/>
      <c r="AA95" s="86"/>
      <c r="AB95" s="87"/>
      <c r="AC95" s="146">
        <f>COUNTIF(D95:AB95,"○")</f>
        <v>0</v>
      </c>
      <c r="AD95" s="134" t="s">
        <v>12</v>
      </c>
      <c r="AE95" s="103">
        <f>COUNTIF(D95:AB95,"×")</f>
        <v>2</v>
      </c>
      <c r="AF95" s="127">
        <f>D96+I96+N96+S96</f>
        <v>115</v>
      </c>
      <c r="AG95" s="134">
        <f>H96+M96+R96+W96</f>
        <v>205</v>
      </c>
      <c r="AH95" s="140">
        <f>AF95/AG95</f>
        <v>0.5609756097560976</v>
      </c>
      <c r="AI95" s="103"/>
    </row>
    <row r="96" spans="3:35" ht="13.5">
      <c r="C96" s="144"/>
      <c r="D96" s="127">
        <f>AB72</f>
        <v>0</v>
      </c>
      <c r="E96" s="91">
        <f>IF(AA72="","",AA72)</f>
      </c>
      <c r="F96" s="91" t="s">
        <v>12</v>
      </c>
      <c r="G96" s="91">
        <f>IF(Y72="","",Y72)</f>
      </c>
      <c r="H96" s="133">
        <f>X72</f>
        <v>0</v>
      </c>
      <c r="I96" s="127">
        <f>AB78</f>
        <v>0</v>
      </c>
      <c r="J96" s="91">
        <f>IF(AA78="","",AA78)</f>
      </c>
      <c r="K96" s="91" t="s">
        <v>12</v>
      </c>
      <c r="L96" s="91">
        <f>IF(Y78="","",Y78)</f>
      </c>
      <c r="M96" s="133">
        <f>X78</f>
        <v>0</v>
      </c>
      <c r="N96" s="127">
        <f>AB84</f>
        <v>55</v>
      </c>
      <c r="O96" s="91">
        <f>IF(AA84="","",AA84)</f>
        <v>12</v>
      </c>
      <c r="P96" s="91" t="s">
        <v>12</v>
      </c>
      <c r="Q96" s="91">
        <f>IF(Y84="","",Y84)</f>
        <v>31</v>
      </c>
      <c r="R96" s="133">
        <f>X84</f>
        <v>115</v>
      </c>
      <c r="S96" s="127">
        <f>AB90</f>
        <v>60</v>
      </c>
      <c r="T96" s="91">
        <f>IF(AA90="","",AA90)</f>
        <v>14</v>
      </c>
      <c r="U96" s="91" t="s">
        <v>12</v>
      </c>
      <c r="V96" s="91">
        <f>IF(Y90="","",Y90)</f>
        <v>17</v>
      </c>
      <c r="W96" s="127">
        <f>X90</f>
        <v>90</v>
      </c>
      <c r="X96" s="88"/>
      <c r="Y96" s="89"/>
      <c r="Z96" s="89"/>
      <c r="AA96" s="89"/>
      <c r="AB96" s="90"/>
      <c r="AC96" s="147"/>
      <c r="AD96" s="135"/>
      <c r="AE96" s="104"/>
      <c r="AF96" s="128"/>
      <c r="AG96" s="135"/>
      <c r="AH96" s="141"/>
      <c r="AI96" s="104"/>
    </row>
    <row r="97" spans="3:35" ht="13.5">
      <c r="C97" s="144"/>
      <c r="D97" s="128"/>
      <c r="E97" s="92">
        <f>IF(AA73="","",AA73)</f>
      </c>
      <c r="F97" s="92" t="s">
        <v>12</v>
      </c>
      <c r="G97" s="92">
        <f>IF(Y73="","",Y73)</f>
      </c>
      <c r="H97" s="101"/>
      <c r="I97" s="128"/>
      <c r="J97" s="92">
        <f>IF(AA79="","",AA79)</f>
      </c>
      <c r="K97" s="92" t="s">
        <v>12</v>
      </c>
      <c r="L97" s="92">
        <f>IF(Y79="","",Y79)</f>
      </c>
      <c r="M97" s="101"/>
      <c r="N97" s="128"/>
      <c r="O97" s="92">
        <f>IF(AA85="","",AA85)</f>
        <v>19</v>
      </c>
      <c r="P97" s="92" t="s">
        <v>12</v>
      </c>
      <c r="Q97" s="92">
        <f>IF(Y85="","",Y85)</f>
        <v>26</v>
      </c>
      <c r="R97" s="101"/>
      <c r="S97" s="128"/>
      <c r="T97" s="92">
        <f>IF(AA91="","",AA91)</f>
        <v>22</v>
      </c>
      <c r="U97" s="92" t="s">
        <v>12</v>
      </c>
      <c r="V97" s="92">
        <f>IF(Y91="","",Y91)</f>
        <v>14</v>
      </c>
      <c r="W97" s="128"/>
      <c r="X97" s="88"/>
      <c r="Y97" s="89"/>
      <c r="Z97" s="89"/>
      <c r="AA97" s="89"/>
      <c r="AB97" s="90"/>
      <c r="AC97" s="147"/>
      <c r="AD97" s="135"/>
      <c r="AE97" s="104"/>
      <c r="AF97" s="128"/>
      <c r="AG97" s="135"/>
      <c r="AH97" s="141"/>
      <c r="AI97" s="104"/>
    </row>
    <row r="98" spans="3:35" ht="13.5">
      <c r="C98" s="144"/>
      <c r="D98" s="128"/>
      <c r="E98" s="92">
        <f>IF(AA74="","",AA74)</f>
      </c>
      <c r="F98" s="92" t="s">
        <v>12</v>
      </c>
      <c r="G98" s="92">
        <f>IF(Y74="","",Y74)</f>
      </c>
      <c r="H98" s="101"/>
      <c r="I98" s="128"/>
      <c r="J98" s="92">
        <f>IF(AA80="","",AA80)</f>
      </c>
      <c r="K98" s="92" t="s">
        <v>12</v>
      </c>
      <c r="L98" s="92">
        <f>IF(Y80="","",Y80)</f>
      </c>
      <c r="M98" s="101"/>
      <c r="N98" s="128"/>
      <c r="O98" s="92">
        <f>IF(AA86="","",AA86)</f>
        <v>17</v>
      </c>
      <c r="P98" s="92" t="s">
        <v>12</v>
      </c>
      <c r="Q98" s="92">
        <f>IF(Y86="","",Y86)</f>
        <v>24</v>
      </c>
      <c r="R98" s="101"/>
      <c r="S98" s="128"/>
      <c r="T98" s="92">
        <f>IF(AA92="","",AA92)</f>
        <v>16</v>
      </c>
      <c r="U98" s="92" t="s">
        <v>12</v>
      </c>
      <c r="V98" s="92">
        <f>IF(Y92="","",Y92)</f>
        <v>27</v>
      </c>
      <c r="W98" s="128"/>
      <c r="X98" s="88"/>
      <c r="Y98" s="89"/>
      <c r="Z98" s="89"/>
      <c r="AA98" s="89"/>
      <c r="AB98" s="90"/>
      <c r="AC98" s="147"/>
      <c r="AD98" s="135"/>
      <c r="AE98" s="104"/>
      <c r="AF98" s="128"/>
      <c r="AG98" s="135"/>
      <c r="AH98" s="141"/>
      <c r="AI98" s="104"/>
    </row>
    <row r="99" spans="3:35" ht="13.5">
      <c r="C99" s="144"/>
      <c r="D99" s="128"/>
      <c r="E99" s="92">
        <f>IF(AA75="","",AA75)</f>
      </c>
      <c r="F99" s="92" t="s">
        <v>12</v>
      </c>
      <c r="G99" s="92">
        <f>IF(Y75="","",Y75)</f>
      </c>
      <c r="H99" s="101"/>
      <c r="I99" s="128"/>
      <c r="J99" s="92">
        <f>IF(AA81="","",AA81)</f>
      </c>
      <c r="K99" s="92" t="s">
        <v>12</v>
      </c>
      <c r="L99" s="92">
        <f>IF(Y81="","",Y81)</f>
      </c>
      <c r="M99" s="101"/>
      <c r="N99" s="128"/>
      <c r="O99" s="92">
        <f>IF(AA87="","",AA87)</f>
        <v>7</v>
      </c>
      <c r="P99" s="92" t="s">
        <v>12</v>
      </c>
      <c r="Q99" s="92">
        <f>IF(Y87="","",Y87)</f>
        <v>34</v>
      </c>
      <c r="R99" s="101"/>
      <c r="S99" s="128"/>
      <c r="T99" s="92">
        <f>IF(AA93="","",AA93)</f>
        <v>8</v>
      </c>
      <c r="U99" s="92" t="s">
        <v>12</v>
      </c>
      <c r="V99" s="92">
        <f>IF(Y93="","",Y93)</f>
        <v>32</v>
      </c>
      <c r="W99" s="128"/>
      <c r="X99" s="88"/>
      <c r="Y99" s="89"/>
      <c r="Z99" s="89"/>
      <c r="AA99" s="89"/>
      <c r="AB99" s="90"/>
      <c r="AC99" s="147"/>
      <c r="AD99" s="135"/>
      <c r="AE99" s="104"/>
      <c r="AF99" s="128"/>
      <c r="AG99" s="135"/>
      <c r="AH99" s="141"/>
      <c r="AI99" s="104"/>
    </row>
    <row r="100" spans="3:35" ht="13.5">
      <c r="C100" s="145"/>
      <c r="D100" s="129"/>
      <c r="E100" s="96">
        <f>IF(AA76="","",AA76)</f>
      </c>
      <c r="F100" s="97" t="s">
        <v>12</v>
      </c>
      <c r="G100" s="96">
        <f>IF(Y76="","",Y76)</f>
      </c>
      <c r="H100" s="102"/>
      <c r="I100" s="129"/>
      <c r="J100" s="96">
        <f>IF(AA82="","",AA82)</f>
      </c>
      <c r="K100" s="97" t="s">
        <v>12</v>
      </c>
      <c r="L100" s="96">
        <f>IF(Y82="","",Y82)</f>
      </c>
      <c r="M100" s="102"/>
      <c r="N100" s="129"/>
      <c r="O100" s="96">
        <f>IF(AA88="","",AA88)</f>
      </c>
      <c r="P100" s="97" t="s">
        <v>12</v>
      </c>
      <c r="Q100" s="96">
        <f>IF(Y88="","",Y88)</f>
      </c>
      <c r="R100" s="102"/>
      <c r="S100" s="129"/>
      <c r="T100" s="96">
        <f>IF(AA94="","",AA94)</f>
      </c>
      <c r="U100" s="97" t="s">
        <v>12</v>
      </c>
      <c r="V100" s="96">
        <f>IF(Y94="","",Y94)</f>
      </c>
      <c r="W100" s="129"/>
      <c r="X100" s="93"/>
      <c r="Y100" s="94"/>
      <c r="Z100" s="94"/>
      <c r="AA100" s="94"/>
      <c r="AB100" s="95"/>
      <c r="AC100" s="148"/>
      <c r="AD100" s="139"/>
      <c r="AE100" s="100"/>
      <c r="AF100" s="129"/>
      <c r="AG100" s="139"/>
      <c r="AH100" s="142"/>
      <c r="AI100" s="100"/>
    </row>
  </sheetData>
  <sheetProtection/>
  <mergeCells count="322">
    <mergeCell ref="AH95:AH100"/>
    <mergeCell ref="AI95:AI100"/>
    <mergeCell ref="D96:D100"/>
    <mergeCell ref="H96:H100"/>
    <mergeCell ref="I96:I100"/>
    <mergeCell ref="M96:M100"/>
    <mergeCell ref="N96:N100"/>
    <mergeCell ref="S95:W95"/>
    <mergeCell ref="AE95:AE100"/>
    <mergeCell ref="AF95:AF100"/>
    <mergeCell ref="AG95:AG100"/>
    <mergeCell ref="D90:D94"/>
    <mergeCell ref="C95:C100"/>
    <mergeCell ref="AC95:AC100"/>
    <mergeCell ref="AD95:AD100"/>
    <mergeCell ref="R96:R100"/>
    <mergeCell ref="S96:S100"/>
    <mergeCell ref="W96:W100"/>
    <mergeCell ref="D95:H95"/>
    <mergeCell ref="I95:M95"/>
    <mergeCell ref="N95:R95"/>
    <mergeCell ref="N89:R89"/>
    <mergeCell ref="X89:AB89"/>
    <mergeCell ref="X90:X94"/>
    <mergeCell ref="AB90:AB94"/>
    <mergeCell ref="AH83:AH88"/>
    <mergeCell ref="AI83:AI88"/>
    <mergeCell ref="AF83:AF88"/>
    <mergeCell ref="AG83:AG88"/>
    <mergeCell ref="AF89:AF94"/>
    <mergeCell ref="AG89:AG94"/>
    <mergeCell ref="AH89:AH94"/>
    <mergeCell ref="AI89:AI94"/>
    <mergeCell ref="AE89:AE94"/>
    <mergeCell ref="AE83:AE88"/>
    <mergeCell ref="H90:H94"/>
    <mergeCell ref="I90:I94"/>
    <mergeCell ref="M90:M94"/>
    <mergeCell ref="N90:N94"/>
    <mergeCell ref="R90:R94"/>
    <mergeCell ref="AD89:AD94"/>
    <mergeCell ref="D89:H89"/>
    <mergeCell ref="I89:M89"/>
    <mergeCell ref="C83:C88"/>
    <mergeCell ref="AC83:AC88"/>
    <mergeCell ref="W78:W82"/>
    <mergeCell ref="C77:C82"/>
    <mergeCell ref="AC77:AC82"/>
    <mergeCell ref="D84:D88"/>
    <mergeCell ref="H84:H88"/>
    <mergeCell ref="I84:I88"/>
    <mergeCell ref="M84:M88"/>
    <mergeCell ref="S84:S88"/>
    <mergeCell ref="R78:R82"/>
    <mergeCell ref="S78:S82"/>
    <mergeCell ref="X84:X88"/>
    <mergeCell ref="AB84:AB88"/>
    <mergeCell ref="X78:X82"/>
    <mergeCell ref="AB78:AB82"/>
    <mergeCell ref="W84:W88"/>
    <mergeCell ref="AH77:AH82"/>
    <mergeCell ref="AI77:AI82"/>
    <mergeCell ref="AD83:AD88"/>
    <mergeCell ref="D83:H83"/>
    <mergeCell ref="I83:M83"/>
    <mergeCell ref="S83:W83"/>
    <mergeCell ref="X83:AB83"/>
    <mergeCell ref="D78:D82"/>
    <mergeCell ref="H78:H82"/>
    <mergeCell ref="N78:N82"/>
    <mergeCell ref="AD77:AD82"/>
    <mergeCell ref="AE77:AE82"/>
    <mergeCell ref="AF77:AF82"/>
    <mergeCell ref="AG77:AG82"/>
    <mergeCell ref="AH71:AH76"/>
    <mergeCell ref="AI71:AI76"/>
    <mergeCell ref="I72:I76"/>
    <mergeCell ref="M72:M76"/>
    <mergeCell ref="N72:N76"/>
    <mergeCell ref="R72:R76"/>
    <mergeCell ref="S72:S76"/>
    <mergeCell ref="W72:W76"/>
    <mergeCell ref="X72:X76"/>
    <mergeCell ref="AB72:AB76"/>
    <mergeCell ref="N37:R37"/>
    <mergeCell ref="S37:W37"/>
    <mergeCell ref="B3:C3"/>
    <mergeCell ref="D4:H4"/>
    <mergeCell ref="I4:M4"/>
    <mergeCell ref="N4:R4"/>
    <mergeCell ref="B36:C36"/>
    <mergeCell ref="D37:H37"/>
    <mergeCell ref="I37:M37"/>
    <mergeCell ref="B1:H2"/>
    <mergeCell ref="C38:C43"/>
    <mergeCell ref="AC38:AC43"/>
    <mergeCell ref="AD38:AD43"/>
    <mergeCell ref="I38:M38"/>
    <mergeCell ref="N38:R38"/>
    <mergeCell ref="AC37:AE37"/>
    <mergeCell ref="AE38:AE43"/>
    <mergeCell ref="AF38:AF43"/>
    <mergeCell ref="AG38:AG43"/>
    <mergeCell ref="AH38:AH43"/>
    <mergeCell ref="AI38:AI43"/>
    <mergeCell ref="I39:I43"/>
    <mergeCell ref="M39:M43"/>
    <mergeCell ref="N39:N43"/>
    <mergeCell ref="R39:R43"/>
    <mergeCell ref="S39:S43"/>
    <mergeCell ref="W39:W43"/>
    <mergeCell ref="X39:X43"/>
    <mergeCell ref="AB39:AB43"/>
    <mergeCell ref="AF44:AF49"/>
    <mergeCell ref="AG44:AG49"/>
    <mergeCell ref="C44:C49"/>
    <mergeCell ref="AC44:AC49"/>
    <mergeCell ref="AD44:AD49"/>
    <mergeCell ref="X44:AB44"/>
    <mergeCell ref="S44:W44"/>
    <mergeCell ref="N44:R44"/>
    <mergeCell ref="AH44:AH49"/>
    <mergeCell ref="AI44:AI49"/>
    <mergeCell ref="D45:D49"/>
    <mergeCell ref="H45:H49"/>
    <mergeCell ref="N45:N49"/>
    <mergeCell ref="R45:R49"/>
    <mergeCell ref="S45:S49"/>
    <mergeCell ref="W45:W49"/>
    <mergeCell ref="X45:X49"/>
    <mergeCell ref="AB45:AB49"/>
    <mergeCell ref="AF50:AF55"/>
    <mergeCell ref="AG50:AG55"/>
    <mergeCell ref="C50:C55"/>
    <mergeCell ref="AC50:AC55"/>
    <mergeCell ref="AD50:AD55"/>
    <mergeCell ref="I50:M50"/>
    <mergeCell ref="D50:H50"/>
    <mergeCell ref="X50:AB50"/>
    <mergeCell ref="AH50:AH55"/>
    <mergeCell ref="AI50:AI55"/>
    <mergeCell ref="D51:D55"/>
    <mergeCell ref="H51:H55"/>
    <mergeCell ref="I51:I55"/>
    <mergeCell ref="M51:M55"/>
    <mergeCell ref="S51:S55"/>
    <mergeCell ref="W51:W55"/>
    <mergeCell ref="X51:X55"/>
    <mergeCell ref="AB51:AB55"/>
    <mergeCell ref="AF56:AF61"/>
    <mergeCell ref="AG56:AG61"/>
    <mergeCell ref="C56:C61"/>
    <mergeCell ref="AC56:AC61"/>
    <mergeCell ref="AD56:AD61"/>
    <mergeCell ref="N56:R56"/>
    <mergeCell ref="I56:M56"/>
    <mergeCell ref="D56:H56"/>
    <mergeCell ref="AH56:AH61"/>
    <mergeCell ref="AI56:AI61"/>
    <mergeCell ref="D57:D61"/>
    <mergeCell ref="H57:H61"/>
    <mergeCell ref="I57:I61"/>
    <mergeCell ref="M57:M61"/>
    <mergeCell ref="N57:N61"/>
    <mergeCell ref="R57:R61"/>
    <mergeCell ref="X57:X61"/>
    <mergeCell ref="AB57:AB61"/>
    <mergeCell ref="AG62:AG67"/>
    <mergeCell ref="C62:C67"/>
    <mergeCell ref="AC62:AC67"/>
    <mergeCell ref="AD62:AD67"/>
    <mergeCell ref="S62:W62"/>
    <mergeCell ref="N62:R62"/>
    <mergeCell ref="I62:M62"/>
    <mergeCell ref="S63:S67"/>
    <mergeCell ref="W63:W67"/>
    <mergeCell ref="AE62:AE67"/>
    <mergeCell ref="AF62:AF67"/>
    <mergeCell ref="D62:H62"/>
    <mergeCell ref="D44:H44"/>
    <mergeCell ref="AH62:AH67"/>
    <mergeCell ref="AI62:AI67"/>
    <mergeCell ref="D63:D67"/>
    <mergeCell ref="H63:H67"/>
    <mergeCell ref="I63:I67"/>
    <mergeCell ref="M63:M67"/>
    <mergeCell ref="N63:N67"/>
    <mergeCell ref="R63:R67"/>
    <mergeCell ref="S38:W38"/>
    <mergeCell ref="X38:AB38"/>
    <mergeCell ref="X56:AB56"/>
    <mergeCell ref="S50:W50"/>
    <mergeCell ref="D77:H77"/>
    <mergeCell ref="N77:R77"/>
    <mergeCell ref="S77:W77"/>
    <mergeCell ref="X77:AB77"/>
    <mergeCell ref="I71:M71"/>
    <mergeCell ref="N71:R71"/>
    <mergeCell ref="S71:W71"/>
    <mergeCell ref="X71:AB71"/>
    <mergeCell ref="S4:W4"/>
    <mergeCell ref="X4:AB4"/>
    <mergeCell ref="AC4:AE4"/>
    <mergeCell ref="S5:W5"/>
    <mergeCell ref="X5:AB5"/>
    <mergeCell ref="AC5:AC10"/>
    <mergeCell ref="AD5:AD10"/>
    <mergeCell ref="C5:C10"/>
    <mergeCell ref="I5:M5"/>
    <mergeCell ref="N5:R5"/>
    <mergeCell ref="AE5:AE10"/>
    <mergeCell ref="I6:I10"/>
    <mergeCell ref="M6:M10"/>
    <mergeCell ref="N6:N10"/>
    <mergeCell ref="R6:R10"/>
    <mergeCell ref="AH5:AH10"/>
    <mergeCell ref="AI5:AI10"/>
    <mergeCell ref="S6:S10"/>
    <mergeCell ref="W6:W10"/>
    <mergeCell ref="X6:X10"/>
    <mergeCell ref="AB6:AB10"/>
    <mergeCell ref="AF5:AF10"/>
    <mergeCell ref="AG5:AG10"/>
    <mergeCell ref="C11:C16"/>
    <mergeCell ref="D11:H11"/>
    <mergeCell ref="N11:R11"/>
    <mergeCell ref="S11:W11"/>
    <mergeCell ref="C71:C76"/>
    <mergeCell ref="AF11:AF16"/>
    <mergeCell ref="D12:D16"/>
    <mergeCell ref="H12:H16"/>
    <mergeCell ref="X12:X16"/>
    <mergeCell ref="AB12:AB16"/>
    <mergeCell ref="N12:N16"/>
    <mergeCell ref="R12:R16"/>
    <mergeCell ref="S12:S16"/>
    <mergeCell ref="W12:W16"/>
    <mergeCell ref="B69:C69"/>
    <mergeCell ref="D70:H70"/>
    <mergeCell ref="I70:M70"/>
    <mergeCell ref="N70:R70"/>
    <mergeCell ref="AG11:AG16"/>
    <mergeCell ref="S17:W17"/>
    <mergeCell ref="X17:AB17"/>
    <mergeCell ref="AC17:AC22"/>
    <mergeCell ref="AD17:AD22"/>
    <mergeCell ref="AD11:AD16"/>
    <mergeCell ref="AE11:AE16"/>
    <mergeCell ref="X11:AB11"/>
    <mergeCell ref="AC11:AC16"/>
    <mergeCell ref="AH11:AH16"/>
    <mergeCell ref="AI11:AI16"/>
    <mergeCell ref="C17:C22"/>
    <mergeCell ref="D17:H17"/>
    <mergeCell ref="I17:M17"/>
    <mergeCell ref="AE17:AE22"/>
    <mergeCell ref="AF17:AF22"/>
    <mergeCell ref="AG17:AG22"/>
    <mergeCell ref="AH17:AH22"/>
    <mergeCell ref="AI17:AI22"/>
    <mergeCell ref="AF71:AF76"/>
    <mergeCell ref="AG71:AG76"/>
    <mergeCell ref="D18:D22"/>
    <mergeCell ref="H18:H22"/>
    <mergeCell ref="I18:I22"/>
    <mergeCell ref="M18:M22"/>
    <mergeCell ref="S18:S22"/>
    <mergeCell ref="W18:W22"/>
    <mergeCell ref="X18:X22"/>
    <mergeCell ref="S70:W70"/>
    <mergeCell ref="AB18:AB22"/>
    <mergeCell ref="C23:C28"/>
    <mergeCell ref="D23:H23"/>
    <mergeCell ref="I23:M23"/>
    <mergeCell ref="N23:R23"/>
    <mergeCell ref="X23:AB23"/>
    <mergeCell ref="D24:D28"/>
    <mergeCell ref="H24:H28"/>
    <mergeCell ref="I24:I28"/>
    <mergeCell ref="M24:M28"/>
    <mergeCell ref="N24:N28"/>
    <mergeCell ref="R24:R28"/>
    <mergeCell ref="X24:X28"/>
    <mergeCell ref="AB24:AB28"/>
    <mergeCell ref="AC23:AC28"/>
    <mergeCell ref="AD23:AD28"/>
    <mergeCell ref="AE23:AE28"/>
    <mergeCell ref="AF23:AF28"/>
    <mergeCell ref="AG23:AG28"/>
    <mergeCell ref="AH23:AH28"/>
    <mergeCell ref="AI23:AI28"/>
    <mergeCell ref="C29:C34"/>
    <mergeCell ref="D29:H29"/>
    <mergeCell ref="I29:M29"/>
    <mergeCell ref="N29:R29"/>
    <mergeCell ref="S29:W29"/>
    <mergeCell ref="AC29:AC34"/>
    <mergeCell ref="AD29:AD34"/>
    <mergeCell ref="AF29:AF34"/>
    <mergeCell ref="AG29:AG34"/>
    <mergeCell ref="AH29:AH34"/>
    <mergeCell ref="AI29:AI34"/>
    <mergeCell ref="AE29:AE34"/>
    <mergeCell ref="AE71:AE76"/>
    <mergeCell ref="X70:AB70"/>
    <mergeCell ref="AC70:AE70"/>
    <mergeCell ref="AC71:AC76"/>
    <mergeCell ref="AD71:AD76"/>
    <mergeCell ref="AE56:AE61"/>
    <mergeCell ref="AE50:AE55"/>
    <mergeCell ref="AE44:AE49"/>
    <mergeCell ref="X37:AB37"/>
    <mergeCell ref="S30:S34"/>
    <mergeCell ref="W30:W34"/>
    <mergeCell ref="C89:C94"/>
    <mergeCell ref="AC89:AC94"/>
    <mergeCell ref="D30:D34"/>
    <mergeCell ref="H30:H34"/>
    <mergeCell ref="I30:I34"/>
    <mergeCell ref="M30:M34"/>
    <mergeCell ref="N30:N34"/>
    <mergeCell ref="R30:R34"/>
  </mergeCells>
  <printOptions/>
  <pageMargins left="0.31496062992125984" right="0.31496062992125984" top="0.5118110236220472" bottom="0.31496062992125984" header="0.5118110236220472" footer="0.33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79" sqref="A79"/>
    </sheetView>
  </sheetViews>
  <sheetFormatPr defaultColWidth="8.796875" defaultRowHeight="18.75" customHeight="1"/>
  <cols>
    <col min="1" max="1" width="5.59765625" style="58" customWidth="1"/>
    <col min="2" max="2" width="12.5" style="58" customWidth="1"/>
    <col min="3" max="3" width="5.59765625" style="58" customWidth="1"/>
    <col min="4" max="4" width="16.19921875" style="58" customWidth="1"/>
    <col min="5" max="5" width="3.09765625" style="58" customWidth="1"/>
    <col min="6" max="6" width="5.59765625" style="58" customWidth="1"/>
    <col min="7" max="7" width="12.5" style="58" customWidth="1"/>
    <col min="8" max="8" width="5.59765625" style="58" customWidth="1"/>
    <col min="9" max="9" width="16.19921875" style="58" customWidth="1"/>
    <col min="10" max="10" width="15" style="58" customWidth="1"/>
    <col min="11" max="16384" width="9" style="58" customWidth="1"/>
  </cols>
  <sheetData>
    <row r="1" ht="18.75" customHeight="1">
      <c r="A1" s="57" t="s">
        <v>49</v>
      </c>
    </row>
    <row r="2" ht="18.75" customHeight="1">
      <c r="A2" s="57"/>
    </row>
    <row r="3" ht="18.75" customHeight="1">
      <c r="A3" s="58" t="s">
        <v>50</v>
      </c>
    </row>
    <row r="5" spans="1:9" ht="18.75" customHeight="1">
      <c r="A5" s="160" t="s">
        <v>51</v>
      </c>
      <c r="B5" s="161"/>
      <c r="C5" s="161"/>
      <c r="D5" s="162"/>
      <c r="F5" s="160" t="s">
        <v>52</v>
      </c>
      <c r="G5" s="161"/>
      <c r="H5" s="161"/>
      <c r="I5" s="162"/>
    </row>
    <row r="6" spans="1:9" ht="18.75" customHeight="1">
      <c r="A6" s="59" t="s">
        <v>53</v>
      </c>
      <c r="B6" s="60"/>
      <c r="C6" s="158"/>
      <c r="D6" s="159"/>
      <c r="F6" s="59" t="s">
        <v>53</v>
      </c>
      <c r="G6" s="60"/>
      <c r="H6" s="158"/>
      <c r="I6" s="159"/>
    </row>
    <row r="7" spans="1:9" ht="18.75" customHeight="1">
      <c r="A7" s="59" t="s">
        <v>54</v>
      </c>
      <c r="B7" s="60" t="s">
        <v>55</v>
      </c>
      <c r="C7" s="60" t="s">
        <v>56</v>
      </c>
      <c r="D7" s="61" t="s">
        <v>57</v>
      </c>
      <c r="F7" s="59" t="s">
        <v>58</v>
      </c>
      <c r="G7" s="60" t="s">
        <v>55</v>
      </c>
      <c r="H7" s="60" t="s">
        <v>56</v>
      </c>
      <c r="I7" s="61" t="s">
        <v>57</v>
      </c>
    </row>
    <row r="8" spans="1:9" ht="18.75" customHeight="1">
      <c r="A8" s="62" t="s">
        <v>59</v>
      </c>
      <c r="B8" s="63"/>
      <c r="C8" s="63"/>
      <c r="D8" s="64"/>
      <c r="F8" s="62" t="s">
        <v>59</v>
      </c>
      <c r="G8" s="63"/>
      <c r="H8" s="63"/>
      <c r="I8" s="64"/>
    </row>
    <row r="9" spans="1:9" ht="18.75" customHeight="1">
      <c r="A9" s="65" t="s">
        <v>60</v>
      </c>
      <c r="B9" s="66"/>
      <c r="C9" s="66"/>
      <c r="D9" s="67"/>
      <c r="F9" s="65" t="s">
        <v>60</v>
      </c>
      <c r="G9" s="66"/>
      <c r="H9" s="66"/>
      <c r="I9" s="67"/>
    </row>
    <row r="10" spans="1:9" ht="18.75" customHeight="1">
      <c r="A10" s="65" t="s">
        <v>61</v>
      </c>
      <c r="B10" s="66"/>
      <c r="C10" s="66"/>
      <c r="D10" s="67"/>
      <c r="F10" s="65" t="s">
        <v>61</v>
      </c>
      <c r="G10" s="66"/>
      <c r="H10" s="66"/>
      <c r="I10" s="67"/>
    </row>
    <row r="11" spans="1:9" ht="18.75" customHeight="1">
      <c r="A11" s="65" t="s">
        <v>62</v>
      </c>
      <c r="B11" s="66"/>
      <c r="C11" s="66"/>
      <c r="D11" s="67"/>
      <c r="F11" s="65" t="s">
        <v>62</v>
      </c>
      <c r="G11" s="66"/>
      <c r="H11" s="66"/>
      <c r="I11" s="67"/>
    </row>
    <row r="12" spans="1:9" ht="18.75" customHeight="1">
      <c r="A12" s="65" t="s">
        <v>63</v>
      </c>
      <c r="B12" s="66"/>
      <c r="C12" s="66"/>
      <c r="D12" s="67"/>
      <c r="F12" s="65" t="s">
        <v>63</v>
      </c>
      <c r="G12" s="66"/>
      <c r="H12" s="66"/>
      <c r="I12" s="67"/>
    </row>
    <row r="13" spans="1:9" ht="18.75" customHeight="1">
      <c r="A13" s="65" t="s">
        <v>64</v>
      </c>
      <c r="B13" s="66"/>
      <c r="C13" s="66"/>
      <c r="D13" s="67"/>
      <c r="F13" s="65" t="s">
        <v>64</v>
      </c>
      <c r="G13" s="66"/>
      <c r="H13" s="66"/>
      <c r="I13" s="67"/>
    </row>
    <row r="14" spans="1:9" ht="18.75" customHeight="1">
      <c r="A14" s="65" t="s">
        <v>65</v>
      </c>
      <c r="B14" s="66"/>
      <c r="C14" s="66"/>
      <c r="D14" s="67"/>
      <c r="F14" s="65" t="s">
        <v>65</v>
      </c>
      <c r="G14" s="66"/>
      <c r="H14" s="66"/>
      <c r="I14" s="67"/>
    </row>
    <row r="15" spans="1:9" ht="18.75" customHeight="1">
      <c r="A15" s="65" t="s">
        <v>66</v>
      </c>
      <c r="B15" s="66"/>
      <c r="C15" s="66"/>
      <c r="D15" s="67"/>
      <c r="F15" s="65" t="s">
        <v>66</v>
      </c>
      <c r="G15" s="66"/>
      <c r="H15" s="66"/>
      <c r="I15" s="67"/>
    </row>
    <row r="16" spans="1:9" ht="18.75" customHeight="1">
      <c r="A16" s="65" t="s">
        <v>67</v>
      </c>
      <c r="B16" s="66"/>
      <c r="C16" s="66"/>
      <c r="D16" s="67"/>
      <c r="F16" s="65" t="s">
        <v>67</v>
      </c>
      <c r="G16" s="66"/>
      <c r="H16" s="66"/>
      <c r="I16" s="67"/>
    </row>
    <row r="17" spans="1:9" ht="18.75" customHeight="1">
      <c r="A17" s="65" t="s">
        <v>68</v>
      </c>
      <c r="B17" s="66"/>
      <c r="C17" s="66"/>
      <c r="D17" s="67"/>
      <c r="F17" s="65" t="s">
        <v>68</v>
      </c>
      <c r="G17" s="66"/>
      <c r="H17" s="66"/>
      <c r="I17" s="67"/>
    </row>
    <row r="18" spans="1:9" ht="18.75" customHeight="1">
      <c r="A18" s="65" t="s">
        <v>69</v>
      </c>
      <c r="B18" s="66"/>
      <c r="C18" s="66"/>
      <c r="D18" s="67"/>
      <c r="F18" s="65" t="s">
        <v>69</v>
      </c>
      <c r="G18" s="66"/>
      <c r="H18" s="66"/>
      <c r="I18" s="67"/>
    </row>
    <row r="19" spans="1:9" ht="18.75" customHeight="1">
      <c r="A19" s="68" t="s">
        <v>70</v>
      </c>
      <c r="B19" s="69"/>
      <c r="C19" s="69"/>
      <c r="D19" s="70"/>
      <c r="F19" s="68" t="s">
        <v>70</v>
      </c>
      <c r="G19" s="69"/>
      <c r="H19" s="69"/>
      <c r="I19" s="70"/>
    </row>
    <row r="23" spans="1:9" ht="18.75" customHeight="1">
      <c r="A23" s="160" t="s">
        <v>71</v>
      </c>
      <c r="B23" s="161"/>
      <c r="C23" s="161"/>
      <c r="D23" s="162"/>
      <c r="F23" s="160" t="s">
        <v>72</v>
      </c>
      <c r="G23" s="161"/>
      <c r="H23" s="161"/>
      <c r="I23" s="162"/>
    </row>
    <row r="24" spans="1:9" ht="18.75" customHeight="1">
      <c r="A24" s="59" t="s">
        <v>53</v>
      </c>
      <c r="B24" s="60"/>
      <c r="C24" s="158"/>
      <c r="D24" s="159"/>
      <c r="F24" s="59" t="s">
        <v>53</v>
      </c>
      <c r="G24" s="60"/>
      <c r="H24" s="158"/>
      <c r="I24" s="159"/>
    </row>
    <row r="25" spans="1:9" ht="18.75" customHeight="1">
      <c r="A25" s="59" t="s">
        <v>54</v>
      </c>
      <c r="B25" s="60" t="s">
        <v>55</v>
      </c>
      <c r="C25" s="60" t="s">
        <v>56</v>
      </c>
      <c r="D25" s="61" t="s">
        <v>57</v>
      </c>
      <c r="F25" s="59" t="s">
        <v>58</v>
      </c>
      <c r="G25" s="60" t="s">
        <v>55</v>
      </c>
      <c r="H25" s="60" t="s">
        <v>56</v>
      </c>
      <c r="I25" s="61" t="s">
        <v>57</v>
      </c>
    </row>
    <row r="26" spans="1:9" ht="18.75" customHeight="1">
      <c r="A26" s="62" t="s">
        <v>59</v>
      </c>
      <c r="B26" s="63"/>
      <c r="C26" s="63"/>
      <c r="D26" s="64"/>
      <c r="F26" s="62" t="s">
        <v>59</v>
      </c>
      <c r="G26" s="63"/>
      <c r="H26" s="63"/>
      <c r="I26" s="64"/>
    </row>
    <row r="27" spans="1:9" ht="18.75" customHeight="1">
      <c r="A27" s="65" t="s">
        <v>60</v>
      </c>
      <c r="B27" s="66"/>
      <c r="C27" s="66"/>
      <c r="D27" s="67"/>
      <c r="F27" s="65" t="s">
        <v>60</v>
      </c>
      <c r="G27" s="66"/>
      <c r="H27" s="66"/>
      <c r="I27" s="67"/>
    </row>
    <row r="28" spans="1:9" ht="18.75" customHeight="1">
      <c r="A28" s="65" t="s">
        <v>61</v>
      </c>
      <c r="B28" s="66"/>
      <c r="C28" s="66"/>
      <c r="D28" s="67"/>
      <c r="F28" s="65" t="s">
        <v>61</v>
      </c>
      <c r="G28" s="66"/>
      <c r="H28" s="66"/>
      <c r="I28" s="67"/>
    </row>
    <row r="29" spans="1:9" ht="18.75" customHeight="1">
      <c r="A29" s="65" t="s">
        <v>62</v>
      </c>
      <c r="B29" s="66"/>
      <c r="C29" s="66"/>
      <c r="D29" s="67"/>
      <c r="F29" s="65" t="s">
        <v>62</v>
      </c>
      <c r="G29" s="66"/>
      <c r="H29" s="66"/>
      <c r="I29" s="67"/>
    </row>
    <row r="30" spans="1:9" ht="18.75" customHeight="1">
      <c r="A30" s="65" t="s">
        <v>63</v>
      </c>
      <c r="B30" s="66"/>
      <c r="C30" s="66"/>
      <c r="D30" s="67"/>
      <c r="F30" s="65" t="s">
        <v>63</v>
      </c>
      <c r="G30" s="66"/>
      <c r="H30" s="66"/>
      <c r="I30" s="67"/>
    </row>
    <row r="31" spans="1:9" ht="18.75" customHeight="1">
      <c r="A31" s="65" t="s">
        <v>64</v>
      </c>
      <c r="B31" s="66"/>
      <c r="C31" s="66"/>
      <c r="D31" s="67"/>
      <c r="F31" s="65" t="s">
        <v>64</v>
      </c>
      <c r="G31" s="66"/>
      <c r="H31" s="66"/>
      <c r="I31" s="67"/>
    </row>
    <row r="32" spans="1:9" ht="18.75" customHeight="1">
      <c r="A32" s="65" t="s">
        <v>65</v>
      </c>
      <c r="B32" s="66"/>
      <c r="C32" s="66"/>
      <c r="D32" s="67"/>
      <c r="F32" s="65" t="s">
        <v>65</v>
      </c>
      <c r="G32" s="66"/>
      <c r="H32" s="66"/>
      <c r="I32" s="67"/>
    </row>
    <row r="33" spans="1:9" ht="18.75" customHeight="1">
      <c r="A33" s="65" t="s">
        <v>66</v>
      </c>
      <c r="B33" s="66"/>
      <c r="C33" s="66"/>
      <c r="D33" s="67"/>
      <c r="F33" s="65" t="s">
        <v>66</v>
      </c>
      <c r="G33" s="66"/>
      <c r="H33" s="66"/>
      <c r="I33" s="67"/>
    </row>
    <row r="34" spans="1:9" ht="18.75" customHeight="1">
      <c r="A34" s="65" t="s">
        <v>67</v>
      </c>
      <c r="B34" s="66"/>
      <c r="C34" s="66"/>
      <c r="D34" s="67"/>
      <c r="F34" s="65" t="s">
        <v>67</v>
      </c>
      <c r="G34" s="66"/>
      <c r="H34" s="66"/>
      <c r="I34" s="67"/>
    </row>
    <row r="35" spans="1:9" ht="18.75" customHeight="1">
      <c r="A35" s="65" t="s">
        <v>68</v>
      </c>
      <c r="B35" s="66"/>
      <c r="C35" s="66"/>
      <c r="D35" s="67"/>
      <c r="F35" s="65" t="s">
        <v>68</v>
      </c>
      <c r="G35" s="66"/>
      <c r="H35" s="66"/>
      <c r="I35" s="67"/>
    </row>
    <row r="36" spans="1:9" ht="18.75" customHeight="1">
      <c r="A36" s="65" t="s">
        <v>69</v>
      </c>
      <c r="B36" s="66"/>
      <c r="C36" s="66"/>
      <c r="D36" s="67"/>
      <c r="F36" s="65" t="s">
        <v>69</v>
      </c>
      <c r="G36" s="66"/>
      <c r="H36" s="66"/>
      <c r="I36" s="67"/>
    </row>
    <row r="37" spans="1:9" ht="18.75" customHeight="1">
      <c r="A37" s="68" t="s">
        <v>70</v>
      </c>
      <c r="B37" s="69"/>
      <c r="C37" s="69"/>
      <c r="D37" s="70"/>
      <c r="F37" s="68" t="s">
        <v>70</v>
      </c>
      <c r="G37" s="69"/>
      <c r="H37" s="69"/>
      <c r="I37" s="70"/>
    </row>
    <row r="39" ht="18.75" customHeight="1">
      <c r="A39" s="57" t="s">
        <v>49</v>
      </c>
    </row>
    <row r="40" ht="18.75" customHeight="1">
      <c r="A40" s="57"/>
    </row>
    <row r="41" ht="18.75" customHeight="1">
      <c r="A41" s="58" t="s">
        <v>50</v>
      </c>
    </row>
    <row r="43" spans="1:4" ht="18.75" customHeight="1">
      <c r="A43" s="160" t="s">
        <v>73</v>
      </c>
      <c r="B43" s="161"/>
      <c r="C43" s="161"/>
      <c r="D43" s="162"/>
    </row>
    <row r="44" spans="1:4" ht="18.75" customHeight="1">
      <c r="A44" s="59" t="s">
        <v>53</v>
      </c>
      <c r="B44" s="60"/>
      <c r="C44" s="158"/>
      <c r="D44" s="159"/>
    </row>
    <row r="45" spans="1:4" ht="18.75" customHeight="1">
      <c r="A45" s="59" t="s">
        <v>54</v>
      </c>
      <c r="B45" s="60" t="s">
        <v>55</v>
      </c>
      <c r="C45" s="60" t="s">
        <v>56</v>
      </c>
      <c r="D45" s="61" t="s">
        <v>57</v>
      </c>
    </row>
    <row r="46" spans="1:4" ht="18.75" customHeight="1">
      <c r="A46" s="62" t="s">
        <v>59</v>
      </c>
      <c r="B46" s="63"/>
      <c r="C46" s="63"/>
      <c r="D46" s="64"/>
    </row>
    <row r="47" spans="1:4" ht="18.75" customHeight="1">
      <c r="A47" s="65" t="s">
        <v>60</v>
      </c>
      <c r="B47" s="66"/>
      <c r="C47" s="66"/>
      <c r="D47" s="67"/>
    </row>
    <row r="48" spans="1:4" ht="18.75" customHeight="1">
      <c r="A48" s="65" t="s">
        <v>61</v>
      </c>
      <c r="B48" s="66"/>
      <c r="C48" s="66"/>
      <c r="D48" s="67"/>
    </row>
    <row r="49" spans="1:4" ht="18.75" customHeight="1">
      <c r="A49" s="65" t="s">
        <v>62</v>
      </c>
      <c r="B49" s="66"/>
      <c r="C49" s="66"/>
      <c r="D49" s="67"/>
    </row>
    <row r="50" spans="1:4" ht="18.75" customHeight="1">
      <c r="A50" s="65" t="s">
        <v>63</v>
      </c>
      <c r="B50" s="66"/>
      <c r="C50" s="66"/>
      <c r="D50" s="67"/>
    </row>
    <row r="51" spans="1:4" ht="18.75" customHeight="1">
      <c r="A51" s="65" t="s">
        <v>64</v>
      </c>
      <c r="B51" s="66"/>
      <c r="C51" s="66"/>
      <c r="D51" s="67"/>
    </row>
    <row r="52" spans="1:4" ht="18.75" customHeight="1">
      <c r="A52" s="65" t="s">
        <v>65</v>
      </c>
      <c r="B52" s="66"/>
      <c r="C52" s="66"/>
      <c r="D52" s="67"/>
    </row>
    <row r="53" spans="1:4" ht="18.75" customHeight="1">
      <c r="A53" s="65" t="s">
        <v>66</v>
      </c>
      <c r="B53" s="66"/>
      <c r="C53" s="66"/>
      <c r="D53" s="67"/>
    </row>
    <row r="54" spans="1:4" ht="18.75" customHeight="1">
      <c r="A54" s="65" t="s">
        <v>67</v>
      </c>
      <c r="B54" s="66"/>
      <c r="C54" s="66"/>
      <c r="D54" s="67"/>
    </row>
    <row r="55" spans="1:4" ht="18.75" customHeight="1">
      <c r="A55" s="65" t="s">
        <v>68</v>
      </c>
      <c r="B55" s="66"/>
      <c r="C55" s="66"/>
      <c r="D55" s="67"/>
    </row>
    <row r="56" spans="1:4" ht="18.75" customHeight="1">
      <c r="A56" s="65" t="s">
        <v>69</v>
      </c>
      <c r="B56" s="66"/>
      <c r="C56" s="66"/>
      <c r="D56" s="67"/>
    </row>
    <row r="57" spans="1:4" ht="18.75" customHeight="1">
      <c r="A57" s="68" t="s">
        <v>70</v>
      </c>
      <c r="B57" s="69"/>
      <c r="C57" s="69"/>
      <c r="D57" s="70"/>
    </row>
    <row r="58" spans="1:4" ht="18.75" customHeight="1">
      <c r="A58" s="71"/>
      <c r="B58" s="72"/>
      <c r="C58" s="72"/>
      <c r="D58" s="73"/>
    </row>
    <row r="59" ht="18.75" customHeight="1">
      <c r="A59" s="58" t="s">
        <v>75</v>
      </c>
    </row>
    <row r="61" spans="1:9" ht="18.75" customHeight="1">
      <c r="A61" s="160" t="s">
        <v>51</v>
      </c>
      <c r="B61" s="161"/>
      <c r="C61" s="161"/>
      <c r="D61" s="162"/>
      <c r="F61" s="160" t="s">
        <v>52</v>
      </c>
      <c r="G61" s="161"/>
      <c r="H61" s="161"/>
      <c r="I61" s="162"/>
    </row>
    <row r="62" spans="1:9" ht="18.75" customHeight="1">
      <c r="A62" s="59" t="s">
        <v>53</v>
      </c>
      <c r="B62" s="60"/>
      <c r="C62" s="158"/>
      <c r="D62" s="159"/>
      <c r="F62" s="59" t="s">
        <v>53</v>
      </c>
      <c r="G62" s="60"/>
      <c r="H62" s="158"/>
      <c r="I62" s="159"/>
    </row>
    <row r="63" spans="1:9" ht="18.75" customHeight="1">
      <c r="A63" s="59" t="s">
        <v>54</v>
      </c>
      <c r="B63" s="60" t="s">
        <v>55</v>
      </c>
      <c r="C63" s="60" t="s">
        <v>56</v>
      </c>
      <c r="D63" s="61" t="s">
        <v>57</v>
      </c>
      <c r="F63" s="59" t="s">
        <v>58</v>
      </c>
      <c r="G63" s="60" t="s">
        <v>55</v>
      </c>
      <c r="H63" s="60" t="s">
        <v>56</v>
      </c>
      <c r="I63" s="61" t="s">
        <v>57</v>
      </c>
    </row>
    <row r="64" spans="1:9" ht="18.75" customHeight="1">
      <c r="A64" s="62" t="s">
        <v>59</v>
      </c>
      <c r="B64" s="63"/>
      <c r="C64" s="63"/>
      <c r="D64" s="64"/>
      <c r="F64" s="62" t="s">
        <v>59</v>
      </c>
      <c r="G64" s="63"/>
      <c r="H64" s="63"/>
      <c r="I64" s="64"/>
    </row>
    <row r="65" spans="1:9" ht="18.75" customHeight="1">
      <c r="A65" s="65" t="s">
        <v>60</v>
      </c>
      <c r="B65" s="66"/>
      <c r="C65" s="66"/>
      <c r="D65" s="67"/>
      <c r="F65" s="65" t="s">
        <v>60</v>
      </c>
      <c r="G65" s="66"/>
      <c r="H65" s="66"/>
      <c r="I65" s="67"/>
    </row>
    <row r="66" spans="1:9" ht="18.75" customHeight="1">
      <c r="A66" s="65" t="s">
        <v>61</v>
      </c>
      <c r="B66" s="66"/>
      <c r="C66" s="66"/>
      <c r="D66" s="67"/>
      <c r="F66" s="65" t="s">
        <v>61</v>
      </c>
      <c r="G66" s="66"/>
      <c r="H66" s="66"/>
      <c r="I66" s="67"/>
    </row>
    <row r="67" spans="1:9" ht="18.75" customHeight="1">
      <c r="A67" s="65" t="s">
        <v>62</v>
      </c>
      <c r="B67" s="66"/>
      <c r="C67" s="66"/>
      <c r="D67" s="67"/>
      <c r="F67" s="65" t="s">
        <v>62</v>
      </c>
      <c r="G67" s="66"/>
      <c r="H67" s="66"/>
      <c r="I67" s="67"/>
    </row>
    <row r="68" spans="1:9" ht="18.75" customHeight="1">
      <c r="A68" s="65" t="s">
        <v>63</v>
      </c>
      <c r="B68" s="66"/>
      <c r="C68" s="66"/>
      <c r="D68" s="67"/>
      <c r="F68" s="65" t="s">
        <v>63</v>
      </c>
      <c r="G68" s="66"/>
      <c r="H68" s="66"/>
      <c r="I68" s="67"/>
    </row>
    <row r="69" spans="1:9" ht="18.75" customHeight="1">
      <c r="A69" s="65" t="s">
        <v>64</v>
      </c>
      <c r="B69" s="66"/>
      <c r="C69" s="66"/>
      <c r="D69" s="67"/>
      <c r="F69" s="65" t="s">
        <v>64</v>
      </c>
      <c r="G69" s="66"/>
      <c r="H69" s="66"/>
      <c r="I69" s="67"/>
    </row>
    <row r="70" spans="1:9" ht="18.75" customHeight="1">
      <c r="A70" s="65" t="s">
        <v>65</v>
      </c>
      <c r="B70" s="66"/>
      <c r="C70" s="66"/>
      <c r="D70" s="67"/>
      <c r="F70" s="65" t="s">
        <v>65</v>
      </c>
      <c r="G70" s="66"/>
      <c r="H70" s="66"/>
      <c r="I70" s="67"/>
    </row>
    <row r="71" spans="1:9" ht="18.75" customHeight="1">
      <c r="A71" s="65" t="s">
        <v>66</v>
      </c>
      <c r="B71" s="66"/>
      <c r="C71" s="66"/>
      <c r="D71" s="67"/>
      <c r="F71" s="65" t="s">
        <v>66</v>
      </c>
      <c r="G71" s="66"/>
      <c r="H71" s="66"/>
      <c r="I71" s="67"/>
    </row>
    <row r="72" spans="1:9" ht="18.75" customHeight="1">
      <c r="A72" s="65" t="s">
        <v>67</v>
      </c>
      <c r="B72" s="66"/>
      <c r="C72" s="66"/>
      <c r="D72" s="67"/>
      <c r="F72" s="65" t="s">
        <v>67</v>
      </c>
      <c r="G72" s="66"/>
      <c r="H72" s="66"/>
      <c r="I72" s="67"/>
    </row>
    <row r="73" spans="1:9" ht="18.75" customHeight="1">
      <c r="A73" s="65" t="s">
        <v>68</v>
      </c>
      <c r="B73" s="66"/>
      <c r="C73" s="66"/>
      <c r="D73" s="67"/>
      <c r="F73" s="65" t="s">
        <v>68</v>
      </c>
      <c r="G73" s="66"/>
      <c r="H73" s="66"/>
      <c r="I73" s="67"/>
    </row>
    <row r="74" spans="1:9" ht="18.75" customHeight="1">
      <c r="A74" s="65" t="s">
        <v>69</v>
      </c>
      <c r="B74" s="66"/>
      <c r="C74" s="66"/>
      <c r="D74" s="67"/>
      <c r="F74" s="65" t="s">
        <v>69</v>
      </c>
      <c r="G74" s="66"/>
      <c r="H74" s="66"/>
      <c r="I74" s="67"/>
    </row>
    <row r="75" spans="1:9" ht="18.75" customHeight="1">
      <c r="A75" s="68" t="s">
        <v>70</v>
      </c>
      <c r="B75" s="69"/>
      <c r="C75" s="69"/>
      <c r="D75" s="70"/>
      <c r="F75" s="68" t="s">
        <v>70</v>
      </c>
      <c r="G75" s="69"/>
      <c r="H75" s="69"/>
      <c r="I75" s="70"/>
    </row>
    <row r="76" spans="1:9" ht="18.75" customHeight="1">
      <c r="A76" s="71"/>
      <c r="B76" s="72"/>
      <c r="C76" s="72"/>
      <c r="D76" s="73"/>
      <c r="F76" s="71"/>
      <c r="G76" s="72"/>
      <c r="H76" s="72"/>
      <c r="I76" s="73"/>
    </row>
    <row r="77" ht="18.75" customHeight="1">
      <c r="A77" s="57" t="s">
        <v>49</v>
      </c>
    </row>
    <row r="78" ht="18.75" customHeight="1">
      <c r="A78" s="57"/>
    </row>
    <row r="79" ht="18.75" customHeight="1">
      <c r="A79" s="58" t="s">
        <v>75</v>
      </c>
    </row>
    <row r="81" spans="1:9" ht="18.75" customHeight="1">
      <c r="A81" s="160" t="s">
        <v>71</v>
      </c>
      <c r="B81" s="161"/>
      <c r="C81" s="161"/>
      <c r="D81" s="162"/>
      <c r="F81" s="160" t="s">
        <v>72</v>
      </c>
      <c r="G81" s="161"/>
      <c r="H81" s="161"/>
      <c r="I81" s="162"/>
    </row>
    <row r="82" spans="1:9" ht="18.75" customHeight="1">
      <c r="A82" s="59" t="s">
        <v>53</v>
      </c>
      <c r="B82" s="60"/>
      <c r="C82" s="158"/>
      <c r="D82" s="159"/>
      <c r="F82" s="59" t="s">
        <v>53</v>
      </c>
      <c r="G82" s="60"/>
      <c r="H82" s="158"/>
      <c r="I82" s="159"/>
    </row>
    <row r="83" spans="1:9" ht="18.75" customHeight="1">
      <c r="A83" s="59" t="s">
        <v>54</v>
      </c>
      <c r="B83" s="60" t="s">
        <v>55</v>
      </c>
      <c r="C83" s="60" t="s">
        <v>56</v>
      </c>
      <c r="D83" s="61" t="s">
        <v>57</v>
      </c>
      <c r="F83" s="59" t="s">
        <v>58</v>
      </c>
      <c r="G83" s="60" t="s">
        <v>55</v>
      </c>
      <c r="H83" s="60" t="s">
        <v>56</v>
      </c>
      <c r="I83" s="61" t="s">
        <v>57</v>
      </c>
    </row>
    <row r="84" spans="1:9" ht="18.75" customHeight="1">
      <c r="A84" s="62" t="s">
        <v>59</v>
      </c>
      <c r="B84" s="63"/>
      <c r="C84" s="63"/>
      <c r="D84" s="64"/>
      <c r="F84" s="62" t="s">
        <v>59</v>
      </c>
      <c r="G84" s="63"/>
      <c r="H84" s="63"/>
      <c r="I84" s="64"/>
    </row>
    <row r="85" spans="1:9" ht="18.75" customHeight="1">
      <c r="A85" s="65" t="s">
        <v>60</v>
      </c>
      <c r="B85" s="66"/>
      <c r="C85" s="66"/>
      <c r="D85" s="67"/>
      <c r="F85" s="65" t="s">
        <v>60</v>
      </c>
      <c r="G85" s="66"/>
      <c r="H85" s="66"/>
      <c r="I85" s="67"/>
    </row>
    <row r="86" spans="1:9" ht="18.75" customHeight="1">
      <c r="A86" s="65" t="s">
        <v>61</v>
      </c>
      <c r="B86" s="66"/>
      <c r="C86" s="66"/>
      <c r="D86" s="67"/>
      <c r="F86" s="65" t="s">
        <v>61</v>
      </c>
      <c r="G86" s="66"/>
      <c r="H86" s="66"/>
      <c r="I86" s="67"/>
    </row>
    <row r="87" spans="1:9" ht="18.75" customHeight="1">
      <c r="A87" s="65" t="s">
        <v>62</v>
      </c>
      <c r="B87" s="66"/>
      <c r="C87" s="66"/>
      <c r="D87" s="67"/>
      <c r="F87" s="65" t="s">
        <v>62</v>
      </c>
      <c r="G87" s="66"/>
      <c r="H87" s="66"/>
      <c r="I87" s="67"/>
    </row>
    <row r="88" spans="1:9" ht="18.75" customHeight="1">
      <c r="A88" s="65" t="s">
        <v>63</v>
      </c>
      <c r="B88" s="66"/>
      <c r="C88" s="66"/>
      <c r="D88" s="67"/>
      <c r="F88" s="65" t="s">
        <v>63</v>
      </c>
      <c r="G88" s="66"/>
      <c r="H88" s="66"/>
      <c r="I88" s="67"/>
    </row>
    <row r="89" spans="1:9" ht="18.75" customHeight="1">
      <c r="A89" s="65" t="s">
        <v>64</v>
      </c>
      <c r="B89" s="66"/>
      <c r="C89" s="66"/>
      <c r="D89" s="67"/>
      <c r="F89" s="65" t="s">
        <v>64</v>
      </c>
      <c r="G89" s="66"/>
      <c r="H89" s="66"/>
      <c r="I89" s="67"/>
    </row>
    <row r="90" spans="1:9" ht="18.75" customHeight="1">
      <c r="A90" s="65" t="s">
        <v>65</v>
      </c>
      <c r="B90" s="66"/>
      <c r="C90" s="66"/>
      <c r="D90" s="67"/>
      <c r="F90" s="65" t="s">
        <v>65</v>
      </c>
      <c r="G90" s="66"/>
      <c r="H90" s="66"/>
      <c r="I90" s="67"/>
    </row>
    <row r="91" spans="1:9" ht="18.75" customHeight="1">
      <c r="A91" s="65" t="s">
        <v>66</v>
      </c>
      <c r="B91" s="66"/>
      <c r="C91" s="66"/>
      <c r="D91" s="67"/>
      <c r="F91" s="65" t="s">
        <v>66</v>
      </c>
      <c r="G91" s="66"/>
      <c r="H91" s="66"/>
      <c r="I91" s="67"/>
    </row>
    <row r="92" spans="1:9" ht="18.75" customHeight="1">
      <c r="A92" s="65" t="s">
        <v>67</v>
      </c>
      <c r="B92" s="66"/>
      <c r="C92" s="66"/>
      <c r="D92" s="67"/>
      <c r="F92" s="65" t="s">
        <v>67</v>
      </c>
      <c r="G92" s="66"/>
      <c r="H92" s="66"/>
      <c r="I92" s="67"/>
    </row>
    <row r="93" spans="1:9" ht="18.75" customHeight="1">
      <c r="A93" s="65" t="s">
        <v>68</v>
      </c>
      <c r="B93" s="66"/>
      <c r="C93" s="66"/>
      <c r="D93" s="67"/>
      <c r="F93" s="65" t="s">
        <v>68</v>
      </c>
      <c r="G93" s="66"/>
      <c r="H93" s="66"/>
      <c r="I93" s="67"/>
    </row>
    <row r="94" spans="1:9" ht="18.75" customHeight="1">
      <c r="A94" s="65" t="s">
        <v>69</v>
      </c>
      <c r="B94" s="66"/>
      <c r="C94" s="66"/>
      <c r="D94" s="67"/>
      <c r="F94" s="65" t="s">
        <v>69</v>
      </c>
      <c r="G94" s="66"/>
      <c r="H94" s="66"/>
      <c r="I94" s="67"/>
    </row>
    <row r="95" spans="1:9" ht="18.75" customHeight="1">
      <c r="A95" s="68" t="s">
        <v>70</v>
      </c>
      <c r="B95" s="69"/>
      <c r="C95" s="69"/>
      <c r="D95" s="70"/>
      <c r="F95" s="68" t="s">
        <v>70</v>
      </c>
      <c r="G95" s="69"/>
      <c r="H95" s="69"/>
      <c r="I95" s="70"/>
    </row>
    <row r="99" spans="1:4" ht="18.75" customHeight="1">
      <c r="A99" s="160" t="s">
        <v>73</v>
      </c>
      <c r="B99" s="161"/>
      <c r="C99" s="161"/>
      <c r="D99" s="162"/>
    </row>
    <row r="100" spans="1:4" ht="18.75" customHeight="1">
      <c r="A100" s="59" t="s">
        <v>53</v>
      </c>
      <c r="B100" s="60"/>
      <c r="C100" s="158"/>
      <c r="D100" s="159"/>
    </row>
    <row r="101" spans="1:4" ht="18.75" customHeight="1">
      <c r="A101" s="59" t="s">
        <v>54</v>
      </c>
      <c r="B101" s="60" t="s">
        <v>55</v>
      </c>
      <c r="C101" s="60" t="s">
        <v>56</v>
      </c>
      <c r="D101" s="61" t="s">
        <v>57</v>
      </c>
    </row>
    <row r="102" spans="1:4" ht="18.75" customHeight="1">
      <c r="A102" s="62" t="s">
        <v>59</v>
      </c>
      <c r="B102" s="63"/>
      <c r="C102" s="63"/>
      <c r="D102" s="64"/>
    </row>
    <row r="103" spans="1:4" ht="18.75" customHeight="1">
      <c r="A103" s="65" t="s">
        <v>60</v>
      </c>
      <c r="B103" s="66"/>
      <c r="C103" s="66"/>
      <c r="D103" s="67"/>
    </row>
    <row r="104" spans="1:4" ht="18.75" customHeight="1">
      <c r="A104" s="65" t="s">
        <v>61</v>
      </c>
      <c r="B104" s="66"/>
      <c r="C104" s="66"/>
      <c r="D104" s="67"/>
    </row>
    <row r="105" spans="1:4" ht="18.75" customHeight="1">
      <c r="A105" s="65" t="s">
        <v>62</v>
      </c>
      <c r="B105" s="66"/>
      <c r="C105" s="66"/>
      <c r="D105" s="67"/>
    </row>
    <row r="106" spans="1:4" ht="18.75" customHeight="1">
      <c r="A106" s="65" t="s">
        <v>63</v>
      </c>
      <c r="B106" s="66"/>
      <c r="C106" s="66"/>
      <c r="D106" s="67"/>
    </row>
    <row r="107" spans="1:4" ht="18.75" customHeight="1">
      <c r="A107" s="65" t="s">
        <v>64</v>
      </c>
      <c r="B107" s="66"/>
      <c r="C107" s="66"/>
      <c r="D107" s="67"/>
    </row>
    <row r="108" spans="1:4" ht="18.75" customHeight="1">
      <c r="A108" s="65" t="s">
        <v>65</v>
      </c>
      <c r="B108" s="66"/>
      <c r="C108" s="66"/>
      <c r="D108" s="67"/>
    </row>
    <row r="109" spans="1:4" ht="18.75" customHeight="1">
      <c r="A109" s="65" t="s">
        <v>66</v>
      </c>
      <c r="B109" s="66"/>
      <c r="C109" s="66"/>
      <c r="D109" s="67"/>
    </row>
    <row r="110" spans="1:4" ht="18.75" customHeight="1">
      <c r="A110" s="65" t="s">
        <v>67</v>
      </c>
      <c r="B110" s="66"/>
      <c r="C110" s="66"/>
      <c r="D110" s="67"/>
    </row>
    <row r="111" spans="1:4" ht="18.75" customHeight="1">
      <c r="A111" s="65" t="s">
        <v>68</v>
      </c>
      <c r="B111" s="66"/>
      <c r="C111" s="66"/>
      <c r="D111" s="67"/>
    </row>
    <row r="112" spans="1:4" ht="18.75" customHeight="1">
      <c r="A112" s="65" t="s">
        <v>69</v>
      </c>
      <c r="B112" s="66"/>
      <c r="C112" s="66"/>
      <c r="D112" s="67"/>
    </row>
    <row r="113" spans="1:4" ht="18.75" customHeight="1">
      <c r="A113" s="68" t="s">
        <v>70</v>
      </c>
      <c r="B113" s="69"/>
      <c r="C113" s="69"/>
      <c r="D113" s="70"/>
    </row>
    <row r="115" ht="18.75" customHeight="1">
      <c r="A115" s="57" t="s">
        <v>49</v>
      </c>
    </row>
    <row r="116" ht="18.75" customHeight="1">
      <c r="A116" s="57"/>
    </row>
    <row r="117" ht="18.75" customHeight="1">
      <c r="A117" s="58" t="s">
        <v>74</v>
      </c>
    </row>
    <row r="119" spans="1:9" ht="18.75" customHeight="1">
      <c r="A119" s="160" t="s">
        <v>51</v>
      </c>
      <c r="B119" s="161"/>
      <c r="C119" s="161"/>
      <c r="D119" s="162"/>
      <c r="F119" s="160" t="s">
        <v>52</v>
      </c>
      <c r="G119" s="161"/>
      <c r="H119" s="161"/>
      <c r="I119" s="162"/>
    </row>
    <row r="120" spans="1:9" ht="18.75" customHeight="1">
      <c r="A120" s="59" t="s">
        <v>53</v>
      </c>
      <c r="B120" s="60"/>
      <c r="C120" s="158"/>
      <c r="D120" s="159"/>
      <c r="F120" s="59" t="s">
        <v>53</v>
      </c>
      <c r="G120" s="60"/>
      <c r="H120" s="158"/>
      <c r="I120" s="159"/>
    </row>
    <row r="121" spans="1:9" ht="18.75" customHeight="1">
      <c r="A121" s="59" t="s">
        <v>54</v>
      </c>
      <c r="B121" s="60" t="s">
        <v>55</v>
      </c>
      <c r="C121" s="60" t="s">
        <v>56</v>
      </c>
      <c r="D121" s="61" t="s">
        <v>57</v>
      </c>
      <c r="F121" s="59" t="s">
        <v>58</v>
      </c>
      <c r="G121" s="60" t="s">
        <v>55</v>
      </c>
      <c r="H121" s="60" t="s">
        <v>56</v>
      </c>
      <c r="I121" s="61" t="s">
        <v>57</v>
      </c>
    </row>
    <row r="122" spans="1:9" ht="18.75" customHeight="1">
      <c r="A122" s="62" t="s">
        <v>59</v>
      </c>
      <c r="B122" s="63"/>
      <c r="C122" s="63"/>
      <c r="D122" s="64"/>
      <c r="F122" s="62" t="s">
        <v>59</v>
      </c>
      <c r="G122" s="63"/>
      <c r="H122" s="63"/>
      <c r="I122" s="64"/>
    </row>
    <row r="123" spans="1:9" ht="18.75" customHeight="1">
      <c r="A123" s="65" t="s">
        <v>60</v>
      </c>
      <c r="B123" s="66"/>
      <c r="C123" s="66"/>
      <c r="D123" s="67"/>
      <c r="F123" s="65" t="s">
        <v>60</v>
      </c>
      <c r="G123" s="66"/>
      <c r="H123" s="66"/>
      <c r="I123" s="67"/>
    </row>
    <row r="124" spans="1:9" ht="18.75" customHeight="1">
      <c r="A124" s="65" t="s">
        <v>61</v>
      </c>
      <c r="B124" s="66"/>
      <c r="C124" s="66"/>
      <c r="D124" s="67"/>
      <c r="F124" s="65" t="s">
        <v>61</v>
      </c>
      <c r="G124" s="66"/>
      <c r="H124" s="66"/>
      <c r="I124" s="67"/>
    </row>
    <row r="125" spans="1:9" ht="18.75" customHeight="1">
      <c r="A125" s="65" t="s">
        <v>62</v>
      </c>
      <c r="B125" s="66"/>
      <c r="C125" s="66"/>
      <c r="D125" s="67"/>
      <c r="F125" s="65" t="s">
        <v>62</v>
      </c>
      <c r="G125" s="66"/>
      <c r="H125" s="66"/>
      <c r="I125" s="67"/>
    </row>
    <row r="126" spans="1:9" ht="18.75" customHeight="1">
      <c r="A126" s="65" t="s">
        <v>63</v>
      </c>
      <c r="B126" s="66"/>
      <c r="C126" s="66"/>
      <c r="D126" s="67"/>
      <c r="F126" s="65" t="s">
        <v>63</v>
      </c>
      <c r="G126" s="66"/>
      <c r="H126" s="66"/>
      <c r="I126" s="67"/>
    </row>
    <row r="127" spans="1:9" ht="18.75" customHeight="1">
      <c r="A127" s="65" t="s">
        <v>64</v>
      </c>
      <c r="B127" s="66"/>
      <c r="C127" s="66"/>
      <c r="D127" s="67"/>
      <c r="F127" s="65" t="s">
        <v>64</v>
      </c>
      <c r="G127" s="66"/>
      <c r="H127" s="66"/>
      <c r="I127" s="67"/>
    </row>
    <row r="128" spans="1:9" ht="18.75" customHeight="1">
      <c r="A128" s="65" t="s">
        <v>65</v>
      </c>
      <c r="B128" s="66"/>
      <c r="C128" s="66"/>
      <c r="D128" s="67"/>
      <c r="F128" s="65" t="s">
        <v>65</v>
      </c>
      <c r="G128" s="66"/>
      <c r="H128" s="66"/>
      <c r="I128" s="67"/>
    </row>
    <row r="129" spans="1:9" ht="18.75" customHeight="1">
      <c r="A129" s="65" t="s">
        <v>66</v>
      </c>
      <c r="B129" s="66"/>
      <c r="C129" s="66"/>
      <c r="D129" s="67"/>
      <c r="F129" s="65" t="s">
        <v>66</v>
      </c>
      <c r="G129" s="66"/>
      <c r="H129" s="66"/>
      <c r="I129" s="67"/>
    </row>
    <row r="130" spans="1:9" ht="18.75" customHeight="1">
      <c r="A130" s="65" t="s">
        <v>67</v>
      </c>
      <c r="B130" s="66"/>
      <c r="C130" s="66"/>
      <c r="D130" s="67"/>
      <c r="F130" s="65" t="s">
        <v>67</v>
      </c>
      <c r="G130" s="66"/>
      <c r="H130" s="66"/>
      <c r="I130" s="67"/>
    </row>
    <row r="131" spans="1:9" ht="18.75" customHeight="1">
      <c r="A131" s="65" t="s">
        <v>68</v>
      </c>
      <c r="B131" s="66"/>
      <c r="C131" s="66"/>
      <c r="D131" s="67"/>
      <c r="F131" s="65" t="s">
        <v>68</v>
      </c>
      <c r="G131" s="66"/>
      <c r="H131" s="66"/>
      <c r="I131" s="67"/>
    </row>
    <row r="132" spans="1:9" ht="18.75" customHeight="1">
      <c r="A132" s="65" t="s">
        <v>69</v>
      </c>
      <c r="B132" s="66"/>
      <c r="C132" s="66"/>
      <c r="D132" s="67"/>
      <c r="F132" s="65" t="s">
        <v>69</v>
      </c>
      <c r="G132" s="66"/>
      <c r="H132" s="66"/>
      <c r="I132" s="67"/>
    </row>
    <row r="133" spans="1:9" ht="18.75" customHeight="1">
      <c r="A133" s="68" t="s">
        <v>70</v>
      </c>
      <c r="B133" s="69"/>
      <c r="C133" s="69"/>
      <c r="D133" s="70"/>
      <c r="F133" s="68" t="s">
        <v>70</v>
      </c>
      <c r="G133" s="69"/>
      <c r="H133" s="69"/>
      <c r="I133" s="70"/>
    </row>
    <row r="137" spans="1:9" ht="18.75" customHeight="1">
      <c r="A137" s="160" t="s">
        <v>71</v>
      </c>
      <c r="B137" s="161"/>
      <c r="C137" s="161"/>
      <c r="D137" s="162"/>
      <c r="F137" s="160" t="s">
        <v>72</v>
      </c>
      <c r="G137" s="161"/>
      <c r="H137" s="161"/>
      <c r="I137" s="162"/>
    </row>
    <row r="138" spans="1:9" ht="18.75" customHeight="1">
      <c r="A138" s="59" t="s">
        <v>53</v>
      </c>
      <c r="B138" s="60"/>
      <c r="C138" s="158"/>
      <c r="D138" s="159"/>
      <c r="F138" s="59" t="s">
        <v>53</v>
      </c>
      <c r="G138" s="60"/>
      <c r="H138" s="158"/>
      <c r="I138" s="159"/>
    </row>
    <row r="139" spans="1:9" ht="18.75" customHeight="1">
      <c r="A139" s="59" t="s">
        <v>54</v>
      </c>
      <c r="B139" s="60" t="s">
        <v>55</v>
      </c>
      <c r="C139" s="60" t="s">
        <v>56</v>
      </c>
      <c r="D139" s="61" t="s">
        <v>57</v>
      </c>
      <c r="F139" s="59" t="s">
        <v>58</v>
      </c>
      <c r="G139" s="60" t="s">
        <v>55</v>
      </c>
      <c r="H139" s="60" t="s">
        <v>56</v>
      </c>
      <c r="I139" s="61" t="s">
        <v>57</v>
      </c>
    </row>
    <row r="140" spans="1:9" ht="18.75" customHeight="1">
      <c r="A140" s="62" t="s">
        <v>59</v>
      </c>
      <c r="B140" s="63"/>
      <c r="C140" s="63"/>
      <c r="D140" s="64"/>
      <c r="F140" s="62" t="s">
        <v>59</v>
      </c>
      <c r="G140" s="63"/>
      <c r="H140" s="63"/>
      <c r="I140" s="64"/>
    </row>
    <row r="141" spans="1:9" ht="18.75" customHeight="1">
      <c r="A141" s="65" t="s">
        <v>60</v>
      </c>
      <c r="B141" s="66"/>
      <c r="C141" s="66"/>
      <c r="D141" s="67"/>
      <c r="F141" s="65" t="s">
        <v>60</v>
      </c>
      <c r="G141" s="66"/>
      <c r="H141" s="66"/>
      <c r="I141" s="67"/>
    </row>
    <row r="142" spans="1:9" ht="18.75" customHeight="1">
      <c r="A142" s="65" t="s">
        <v>61</v>
      </c>
      <c r="B142" s="66"/>
      <c r="C142" s="66"/>
      <c r="D142" s="67"/>
      <c r="F142" s="65" t="s">
        <v>61</v>
      </c>
      <c r="G142" s="66"/>
      <c r="H142" s="66"/>
      <c r="I142" s="67"/>
    </row>
    <row r="143" spans="1:9" ht="18.75" customHeight="1">
      <c r="A143" s="65" t="s">
        <v>62</v>
      </c>
      <c r="B143" s="66"/>
      <c r="C143" s="66"/>
      <c r="D143" s="67"/>
      <c r="F143" s="65" t="s">
        <v>62</v>
      </c>
      <c r="G143" s="66"/>
      <c r="H143" s="66"/>
      <c r="I143" s="67"/>
    </row>
    <row r="144" spans="1:9" ht="18.75" customHeight="1">
      <c r="A144" s="65" t="s">
        <v>63</v>
      </c>
      <c r="B144" s="66"/>
      <c r="C144" s="66"/>
      <c r="D144" s="67"/>
      <c r="F144" s="65" t="s">
        <v>63</v>
      </c>
      <c r="G144" s="66"/>
      <c r="H144" s="66"/>
      <c r="I144" s="67"/>
    </row>
    <row r="145" spans="1:9" ht="18.75" customHeight="1">
      <c r="A145" s="65" t="s">
        <v>64</v>
      </c>
      <c r="B145" s="66"/>
      <c r="C145" s="66"/>
      <c r="D145" s="67"/>
      <c r="F145" s="65" t="s">
        <v>64</v>
      </c>
      <c r="G145" s="66"/>
      <c r="H145" s="66"/>
      <c r="I145" s="67"/>
    </row>
    <row r="146" spans="1:9" ht="18.75" customHeight="1">
      <c r="A146" s="65" t="s">
        <v>65</v>
      </c>
      <c r="B146" s="66"/>
      <c r="C146" s="66"/>
      <c r="D146" s="67"/>
      <c r="F146" s="65" t="s">
        <v>65</v>
      </c>
      <c r="G146" s="66"/>
      <c r="H146" s="66"/>
      <c r="I146" s="67"/>
    </row>
    <row r="147" spans="1:9" ht="18.75" customHeight="1">
      <c r="A147" s="65" t="s">
        <v>66</v>
      </c>
      <c r="B147" s="66"/>
      <c r="C147" s="66"/>
      <c r="D147" s="67"/>
      <c r="F147" s="65" t="s">
        <v>66</v>
      </c>
      <c r="G147" s="66"/>
      <c r="H147" s="66"/>
      <c r="I147" s="67"/>
    </row>
    <row r="148" spans="1:9" ht="18.75" customHeight="1">
      <c r="A148" s="65" t="s">
        <v>67</v>
      </c>
      <c r="B148" s="66"/>
      <c r="C148" s="66"/>
      <c r="D148" s="67"/>
      <c r="F148" s="65" t="s">
        <v>67</v>
      </c>
      <c r="G148" s="66"/>
      <c r="H148" s="66"/>
      <c r="I148" s="67"/>
    </row>
    <row r="149" spans="1:9" ht="18.75" customHeight="1">
      <c r="A149" s="65" t="s">
        <v>68</v>
      </c>
      <c r="B149" s="66"/>
      <c r="C149" s="66"/>
      <c r="D149" s="67"/>
      <c r="F149" s="65" t="s">
        <v>68</v>
      </c>
      <c r="G149" s="66"/>
      <c r="H149" s="66"/>
      <c r="I149" s="67"/>
    </row>
    <row r="150" spans="1:9" ht="18.75" customHeight="1">
      <c r="A150" s="65" t="s">
        <v>69</v>
      </c>
      <c r="B150" s="66"/>
      <c r="C150" s="66"/>
      <c r="D150" s="67"/>
      <c r="F150" s="65" t="s">
        <v>69</v>
      </c>
      <c r="G150" s="66"/>
      <c r="H150" s="66"/>
      <c r="I150" s="67"/>
    </row>
    <row r="151" spans="1:9" ht="18.75" customHeight="1">
      <c r="A151" s="68" t="s">
        <v>70</v>
      </c>
      <c r="B151" s="69"/>
      <c r="C151" s="69"/>
      <c r="D151" s="70"/>
      <c r="F151" s="68" t="s">
        <v>70</v>
      </c>
      <c r="G151" s="69"/>
      <c r="H151" s="69"/>
      <c r="I151" s="70"/>
    </row>
    <row r="153" ht="18.75" customHeight="1">
      <c r="A153" s="57" t="s">
        <v>49</v>
      </c>
    </row>
    <row r="154" ht="18.75" customHeight="1">
      <c r="A154" s="57"/>
    </row>
    <row r="155" ht="18.75" customHeight="1">
      <c r="A155" s="58" t="s">
        <v>74</v>
      </c>
    </row>
    <row r="157" spans="1:4" ht="18.75" customHeight="1">
      <c r="A157" s="160" t="s">
        <v>73</v>
      </c>
      <c r="B157" s="161"/>
      <c r="C157" s="161"/>
      <c r="D157" s="162"/>
    </row>
    <row r="158" spans="1:4" ht="18.75" customHeight="1">
      <c r="A158" s="59" t="s">
        <v>53</v>
      </c>
      <c r="B158" s="60"/>
      <c r="C158" s="158"/>
      <c r="D158" s="159"/>
    </row>
    <row r="159" spans="1:4" ht="18.75" customHeight="1">
      <c r="A159" s="59" t="s">
        <v>54</v>
      </c>
      <c r="B159" s="60" t="s">
        <v>55</v>
      </c>
      <c r="C159" s="60" t="s">
        <v>56</v>
      </c>
      <c r="D159" s="61" t="s">
        <v>57</v>
      </c>
    </row>
    <row r="160" spans="1:4" ht="18.75" customHeight="1">
      <c r="A160" s="62" t="s">
        <v>59</v>
      </c>
      <c r="B160" s="63"/>
      <c r="C160" s="63"/>
      <c r="D160" s="64"/>
    </row>
    <row r="161" spans="1:4" ht="18.75" customHeight="1">
      <c r="A161" s="65" t="s">
        <v>60</v>
      </c>
      <c r="B161" s="66"/>
      <c r="C161" s="66"/>
      <c r="D161" s="67"/>
    </row>
    <row r="162" spans="1:4" ht="18.75" customHeight="1">
      <c r="A162" s="65" t="s">
        <v>61</v>
      </c>
      <c r="B162" s="66"/>
      <c r="C162" s="66"/>
      <c r="D162" s="67"/>
    </row>
    <row r="163" spans="1:4" ht="18.75" customHeight="1">
      <c r="A163" s="65" t="s">
        <v>62</v>
      </c>
      <c r="B163" s="66"/>
      <c r="C163" s="66"/>
      <c r="D163" s="67"/>
    </row>
    <row r="164" spans="1:4" ht="18.75" customHeight="1">
      <c r="A164" s="65" t="s">
        <v>63</v>
      </c>
      <c r="B164" s="66"/>
      <c r="C164" s="66"/>
      <c r="D164" s="67"/>
    </row>
    <row r="165" spans="1:4" ht="18.75" customHeight="1">
      <c r="A165" s="65" t="s">
        <v>64</v>
      </c>
      <c r="B165" s="66"/>
      <c r="C165" s="66"/>
      <c r="D165" s="67"/>
    </row>
    <row r="166" spans="1:4" ht="18.75" customHeight="1">
      <c r="A166" s="65" t="s">
        <v>65</v>
      </c>
      <c r="B166" s="66"/>
      <c r="C166" s="66"/>
      <c r="D166" s="67"/>
    </row>
    <row r="167" spans="1:4" ht="18.75" customHeight="1">
      <c r="A167" s="65" t="s">
        <v>66</v>
      </c>
      <c r="B167" s="66"/>
      <c r="C167" s="66"/>
      <c r="D167" s="67"/>
    </row>
    <row r="168" spans="1:4" ht="18.75" customHeight="1">
      <c r="A168" s="65" t="s">
        <v>67</v>
      </c>
      <c r="B168" s="66"/>
      <c r="C168" s="66"/>
      <c r="D168" s="67"/>
    </row>
    <row r="169" spans="1:4" ht="18.75" customHeight="1">
      <c r="A169" s="65" t="s">
        <v>68</v>
      </c>
      <c r="B169" s="66"/>
      <c r="C169" s="66"/>
      <c r="D169" s="67"/>
    </row>
    <row r="170" spans="1:4" ht="18.75" customHeight="1">
      <c r="A170" s="65" t="s">
        <v>69</v>
      </c>
      <c r="B170" s="66"/>
      <c r="C170" s="66"/>
      <c r="D170" s="67"/>
    </row>
    <row r="171" spans="1:4" ht="18.75" customHeight="1">
      <c r="A171" s="68" t="s">
        <v>70</v>
      </c>
      <c r="B171" s="69"/>
      <c r="C171" s="69"/>
      <c r="D171" s="70"/>
    </row>
  </sheetData>
  <sheetProtection/>
  <mergeCells count="30">
    <mergeCell ref="A5:D5"/>
    <mergeCell ref="F5:I5"/>
    <mergeCell ref="C6:D6"/>
    <mergeCell ref="H6:I6"/>
    <mergeCell ref="A23:D23"/>
    <mergeCell ref="F23:I23"/>
    <mergeCell ref="A61:D61"/>
    <mergeCell ref="F61:I61"/>
    <mergeCell ref="C24:D24"/>
    <mergeCell ref="H24:I24"/>
    <mergeCell ref="A43:D43"/>
    <mergeCell ref="C44:D44"/>
    <mergeCell ref="A119:D119"/>
    <mergeCell ref="F119:I119"/>
    <mergeCell ref="C62:D62"/>
    <mergeCell ref="H62:I62"/>
    <mergeCell ref="C82:D82"/>
    <mergeCell ref="H82:I82"/>
    <mergeCell ref="A99:D99"/>
    <mergeCell ref="C100:D100"/>
    <mergeCell ref="A81:D81"/>
    <mergeCell ref="F81:I81"/>
    <mergeCell ref="C120:D120"/>
    <mergeCell ref="H120:I120"/>
    <mergeCell ref="A157:D157"/>
    <mergeCell ref="C158:D158"/>
    <mergeCell ref="A137:D137"/>
    <mergeCell ref="F137:I137"/>
    <mergeCell ref="C138:D138"/>
    <mergeCell ref="H138:I138"/>
  </mergeCells>
  <printOptions/>
  <pageMargins left="0.7874015748031497" right="0.7874015748031497" top="1.1811023622047245" bottom="1.1811023622047245" header="0.5118110236220472" footer="0.5118110236220472"/>
  <pageSetup horizontalDpi="300" verticalDpi="300" orientation="portrait" paperSize="9" r:id="rId1"/>
  <headerFooter alignWithMargins="0">
    <oddFooter>&amp;C&amp;"ＭＳ 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JPC44</cp:lastModifiedBy>
  <cp:lastPrinted>2010-08-28T09:13:48Z</cp:lastPrinted>
  <dcterms:created xsi:type="dcterms:W3CDTF">2004-07-02T01:50:36Z</dcterms:created>
  <dcterms:modified xsi:type="dcterms:W3CDTF">2007-09-27T01:58:54Z</dcterms:modified>
  <cp:category/>
  <cp:version/>
  <cp:contentType/>
  <cp:contentStatus/>
</cp:coreProperties>
</file>